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8870" windowHeight="7035" tabRatio="881"/>
  </bookViews>
  <sheets>
    <sheet name="Annex 4 Table 1" sheetId="26" r:id="rId1"/>
    <sheet name="Annex 4 Table 2" sheetId="19" r:id="rId2"/>
    <sheet name="Annex 4 Table 3" sheetId="9" r:id="rId3"/>
    <sheet name="Annex 4 Table 4" sheetId="20" r:id="rId4"/>
    <sheet name="Chart 3.3" sheetId="18" r:id="rId5"/>
    <sheet name="Annex 4 Table 5" sheetId="22" r:id="rId6"/>
    <sheet name="Annex 4 Table 6" sheetId="24" r:id="rId7"/>
    <sheet name="Annex 4 Table 7" sheetId="23" r:id="rId8"/>
    <sheet name="Chart 3.4" sheetId="25" r:id="rId9"/>
    <sheet name="pGDP" sheetId="7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Toc426714403" localSheetId="2">'Annex 4 Table 3'!#REF!</definedName>
    <definedName name="_Toc426714403" localSheetId="3">'Annex 4 Table 4'!#REF!</definedName>
    <definedName name="_Toc426714403" localSheetId="5">'Annex 4 Table 5'!#REF!</definedName>
    <definedName name="BEx00291TFWM0SH72LN67BUNGOVC" localSheetId="0" hidden="1">#REF!</definedName>
    <definedName name="BEx00291TFWM0SH72LN67BUNGOVC" localSheetId="1" hidden="1">#REF!</definedName>
    <definedName name="BEx00291TFWM0SH72LN67BUNGOVC" localSheetId="3" hidden="1">#REF!</definedName>
    <definedName name="BEx00291TFWM0SH72LN67BUNGOVC" localSheetId="5" hidden="1">#REF!</definedName>
    <definedName name="BEx00291TFWM0SH72LN67BUNGOVC" localSheetId="6" hidden="1">#REF!</definedName>
    <definedName name="BEx00291TFWM0SH72LN67BUNGOVC" localSheetId="7" hidden="1">#REF!</definedName>
    <definedName name="BEx00291TFWM0SH72LN67BUNGOVC" localSheetId="4" hidden="1">#REF!</definedName>
    <definedName name="BEx00291TFWM0SH72LN67BUNGOVC" localSheetId="8" hidden="1">#REF!</definedName>
    <definedName name="BEx00291TFWM0SH72LN67BUNGOVC" localSheetId="9" hidden="1">#REF!</definedName>
    <definedName name="BEx00291TFWM0SH72LN67BUNGOVC" hidden="1">#REF!</definedName>
    <definedName name="BEx01NHUJB8UAP930A5BCDCMYNEA" localSheetId="0" hidden="1">#REF!</definedName>
    <definedName name="BEx01NHUJB8UAP930A5BCDCMYNEA" localSheetId="1" hidden="1">#REF!</definedName>
    <definedName name="BEx01NHUJB8UAP930A5BCDCMYNEA" localSheetId="3" hidden="1">#REF!</definedName>
    <definedName name="BEx01NHUJB8UAP930A5BCDCMYNEA" localSheetId="5" hidden="1">#REF!</definedName>
    <definedName name="BEx01NHUJB8UAP930A5BCDCMYNEA" localSheetId="4" hidden="1">#REF!</definedName>
    <definedName name="BEx01NHUJB8UAP930A5BCDCMYNEA" localSheetId="8" hidden="1">#REF!</definedName>
    <definedName name="BEx01NHUJB8UAP930A5BCDCMYNEA" localSheetId="9" hidden="1">#REF!</definedName>
    <definedName name="BEx01NHUJB8UAP930A5BCDCMYNEA" hidden="1">#REF!</definedName>
    <definedName name="BEx02S3RMMAM49IRGCTRSYXIBTM3" localSheetId="0" hidden="1">#REF!</definedName>
    <definedName name="BEx02S3RMMAM49IRGCTRSYXIBTM3" localSheetId="1" hidden="1">#REF!</definedName>
    <definedName name="BEx02S3RMMAM49IRGCTRSYXIBTM3" localSheetId="3" hidden="1">#REF!</definedName>
    <definedName name="BEx02S3RMMAM49IRGCTRSYXIBTM3" localSheetId="5" hidden="1">#REF!</definedName>
    <definedName name="BEx02S3RMMAM49IRGCTRSYXIBTM3" localSheetId="4" hidden="1">#REF!</definedName>
    <definedName name="BEx02S3RMMAM49IRGCTRSYXIBTM3" localSheetId="8" hidden="1">#REF!</definedName>
    <definedName name="BEx02S3RMMAM49IRGCTRSYXIBTM3" localSheetId="9" hidden="1">#REF!</definedName>
    <definedName name="BEx02S3RMMAM49IRGCTRSYXIBTM3" hidden="1">#REF!</definedName>
    <definedName name="BEx1H7X513BJSY31BXLRNLKF2DL3" localSheetId="0" hidden="1">#REF!</definedName>
    <definedName name="BEx1H7X513BJSY31BXLRNLKF2DL3" localSheetId="1" hidden="1">#REF!</definedName>
    <definedName name="BEx1H7X513BJSY31BXLRNLKF2DL3" localSheetId="3" hidden="1">#REF!</definedName>
    <definedName name="BEx1H7X513BJSY31BXLRNLKF2DL3" localSheetId="5" hidden="1">#REF!</definedName>
    <definedName name="BEx1H7X513BJSY31BXLRNLKF2DL3" localSheetId="4" hidden="1">#REF!</definedName>
    <definedName name="BEx1H7X513BJSY31BXLRNLKF2DL3" localSheetId="8" hidden="1">#REF!</definedName>
    <definedName name="BEx1H7X513BJSY31BXLRNLKF2DL3" localSheetId="9" hidden="1">#REF!</definedName>
    <definedName name="BEx1H7X513BJSY31BXLRNLKF2DL3" hidden="1">#REF!</definedName>
    <definedName name="BEx1HI9C72EAJA5BQVO8AFVN8RH6" localSheetId="0" hidden="1">#REF!</definedName>
    <definedName name="BEx1HI9C72EAJA5BQVO8AFVN8RH6" localSheetId="1" hidden="1">#REF!</definedName>
    <definedName name="BEx1HI9C72EAJA5BQVO8AFVN8RH6" localSheetId="3" hidden="1">#REF!</definedName>
    <definedName name="BEx1HI9C72EAJA5BQVO8AFVN8RH6" localSheetId="5" hidden="1">#REF!</definedName>
    <definedName name="BEx1HI9C72EAJA5BQVO8AFVN8RH6" localSheetId="4" hidden="1">#REF!</definedName>
    <definedName name="BEx1HI9C72EAJA5BQVO8AFVN8RH6" localSheetId="8" hidden="1">#REF!</definedName>
    <definedName name="BEx1HI9C72EAJA5BQVO8AFVN8RH6" localSheetId="9" hidden="1">#REF!</definedName>
    <definedName name="BEx1HI9C72EAJA5BQVO8AFVN8RH6" hidden="1">#REF!</definedName>
    <definedName name="BEx1ILD9KYF8KV7QTO8AEJ2O44QJ" localSheetId="0" hidden="1">#REF!</definedName>
    <definedName name="BEx1ILD9KYF8KV7QTO8AEJ2O44QJ" localSheetId="1" hidden="1">#REF!</definedName>
    <definedName name="BEx1ILD9KYF8KV7QTO8AEJ2O44QJ" localSheetId="3" hidden="1">#REF!</definedName>
    <definedName name="BEx1ILD9KYF8KV7QTO8AEJ2O44QJ" localSheetId="5" hidden="1">#REF!</definedName>
    <definedName name="BEx1ILD9KYF8KV7QTO8AEJ2O44QJ" localSheetId="4" hidden="1">#REF!</definedName>
    <definedName name="BEx1ILD9KYF8KV7QTO8AEJ2O44QJ" localSheetId="8" hidden="1">#REF!</definedName>
    <definedName name="BEx1ILD9KYF8KV7QTO8AEJ2O44QJ" localSheetId="9" hidden="1">#REF!</definedName>
    <definedName name="BEx1ILD9KYF8KV7QTO8AEJ2O44QJ" hidden="1">#REF!</definedName>
    <definedName name="BEx1J91O4L4U9RH1N6TZ5DMPA09Z" localSheetId="0" hidden="1">#REF!</definedName>
    <definedName name="BEx1J91O4L4U9RH1N6TZ5DMPA09Z" localSheetId="1" hidden="1">#REF!</definedName>
    <definedName name="BEx1J91O4L4U9RH1N6TZ5DMPA09Z" localSheetId="3" hidden="1">#REF!</definedName>
    <definedName name="BEx1J91O4L4U9RH1N6TZ5DMPA09Z" localSheetId="5" hidden="1">#REF!</definedName>
    <definedName name="BEx1J91O4L4U9RH1N6TZ5DMPA09Z" localSheetId="4" hidden="1">#REF!</definedName>
    <definedName name="BEx1J91O4L4U9RH1N6TZ5DMPA09Z" localSheetId="8" hidden="1">#REF!</definedName>
    <definedName name="BEx1J91O4L4U9RH1N6TZ5DMPA09Z" localSheetId="9" hidden="1">#REF!</definedName>
    <definedName name="BEx1J91O4L4U9RH1N6TZ5DMPA09Z" hidden="1">#REF!</definedName>
    <definedName name="BEx1JVIVQ4HNH47Q8YHSFOT7XE3E" localSheetId="0" hidden="1">#REF!</definedName>
    <definedName name="BEx1JVIVQ4HNH47Q8YHSFOT7XE3E" localSheetId="1" hidden="1">#REF!</definedName>
    <definedName name="BEx1JVIVQ4HNH47Q8YHSFOT7XE3E" localSheetId="3" hidden="1">#REF!</definedName>
    <definedName name="BEx1JVIVQ4HNH47Q8YHSFOT7XE3E" localSheetId="5" hidden="1">#REF!</definedName>
    <definedName name="BEx1JVIVQ4HNH47Q8YHSFOT7XE3E" localSheetId="4" hidden="1">#REF!</definedName>
    <definedName name="BEx1JVIVQ4HNH47Q8YHSFOT7XE3E" localSheetId="8" hidden="1">#REF!</definedName>
    <definedName name="BEx1JVIVQ4HNH47Q8YHSFOT7XE3E" localSheetId="9" hidden="1">#REF!</definedName>
    <definedName name="BEx1JVIVQ4HNH47Q8YHSFOT7XE3E" hidden="1">#REF!</definedName>
    <definedName name="BEx1KP6WIEC74GT8JHR2WP9QPQJZ" localSheetId="0" hidden="1">#REF!</definedName>
    <definedName name="BEx1KP6WIEC74GT8JHR2WP9QPQJZ" localSheetId="1" hidden="1">#REF!</definedName>
    <definedName name="BEx1KP6WIEC74GT8JHR2WP9QPQJZ" localSheetId="3" hidden="1">#REF!</definedName>
    <definedName name="BEx1KP6WIEC74GT8JHR2WP9QPQJZ" localSheetId="5" hidden="1">#REF!</definedName>
    <definedName name="BEx1KP6WIEC74GT8JHR2WP9QPQJZ" localSheetId="4" hidden="1">#REF!</definedName>
    <definedName name="BEx1KP6WIEC74GT8JHR2WP9QPQJZ" localSheetId="8" hidden="1">#REF!</definedName>
    <definedName name="BEx1KP6WIEC74GT8JHR2WP9QPQJZ" localSheetId="9" hidden="1">#REF!</definedName>
    <definedName name="BEx1KP6WIEC74GT8JHR2WP9QPQJZ" hidden="1">#REF!</definedName>
    <definedName name="BEx1KWJD9OT4RI2N2N6MN4BMO1PX" localSheetId="0" hidden="1">#REF!</definedName>
    <definedName name="BEx1KWJD9OT4RI2N2N6MN4BMO1PX" localSheetId="1" hidden="1">#REF!</definedName>
    <definedName name="BEx1KWJD9OT4RI2N2N6MN4BMO1PX" localSheetId="3" hidden="1">#REF!</definedName>
    <definedName name="BEx1KWJD9OT4RI2N2N6MN4BMO1PX" localSheetId="5" hidden="1">#REF!</definedName>
    <definedName name="BEx1KWJD9OT4RI2N2N6MN4BMO1PX" localSheetId="4" hidden="1">#REF!</definedName>
    <definedName name="BEx1KWJD9OT4RI2N2N6MN4BMO1PX" localSheetId="8" hidden="1">#REF!</definedName>
    <definedName name="BEx1KWJD9OT4RI2N2N6MN4BMO1PX" localSheetId="9" hidden="1">#REF!</definedName>
    <definedName name="BEx1KWJD9OT4RI2N2N6MN4BMO1PX" hidden="1">#REF!</definedName>
    <definedName name="BEx1MJKVJJAUNYBM1BYB9LYH1CWL" localSheetId="0" hidden="1">#REF!</definedName>
    <definedName name="BEx1MJKVJJAUNYBM1BYB9LYH1CWL" localSheetId="1" hidden="1">#REF!</definedName>
    <definedName name="BEx1MJKVJJAUNYBM1BYB9LYH1CWL" localSheetId="3" hidden="1">#REF!</definedName>
    <definedName name="BEx1MJKVJJAUNYBM1BYB9LYH1CWL" localSheetId="5" hidden="1">#REF!</definedName>
    <definedName name="BEx1MJKVJJAUNYBM1BYB9LYH1CWL" localSheetId="4" hidden="1">#REF!</definedName>
    <definedName name="BEx1MJKVJJAUNYBM1BYB9LYH1CWL" localSheetId="8" hidden="1">#REF!</definedName>
    <definedName name="BEx1MJKVJJAUNYBM1BYB9LYH1CWL" localSheetId="9" hidden="1">#REF!</definedName>
    <definedName name="BEx1MJKVJJAUNYBM1BYB9LYH1CWL" hidden="1">#REF!</definedName>
    <definedName name="BEx1MMKMLWIJSHHE74V478CELFN5" localSheetId="0" hidden="1">#REF!</definedName>
    <definedName name="BEx1MMKMLWIJSHHE74V478CELFN5" localSheetId="1" hidden="1">#REF!</definedName>
    <definedName name="BEx1MMKMLWIJSHHE74V478CELFN5" localSheetId="3" hidden="1">#REF!</definedName>
    <definedName name="BEx1MMKMLWIJSHHE74V478CELFN5" localSheetId="5" hidden="1">#REF!</definedName>
    <definedName name="BEx1MMKMLWIJSHHE74V478CELFN5" localSheetId="4" hidden="1">#REF!</definedName>
    <definedName name="BEx1MMKMLWIJSHHE74V478CELFN5" localSheetId="8" hidden="1">#REF!</definedName>
    <definedName name="BEx1MMKMLWIJSHHE74V478CELFN5" localSheetId="9" hidden="1">#REF!</definedName>
    <definedName name="BEx1MMKMLWIJSHHE74V478CELFN5" hidden="1">#REF!</definedName>
    <definedName name="BEx1MS4BYFL60IBZC8LZ7VX13KM8" localSheetId="0" hidden="1">#REF!</definedName>
    <definedName name="BEx1MS4BYFL60IBZC8LZ7VX13KM8" localSheetId="1" hidden="1">#REF!</definedName>
    <definedName name="BEx1MS4BYFL60IBZC8LZ7VX13KM8" localSheetId="3" hidden="1">#REF!</definedName>
    <definedName name="BEx1MS4BYFL60IBZC8LZ7VX13KM8" localSheetId="5" hidden="1">#REF!</definedName>
    <definedName name="BEx1MS4BYFL60IBZC8LZ7VX13KM8" localSheetId="4" hidden="1">#REF!</definedName>
    <definedName name="BEx1MS4BYFL60IBZC8LZ7VX13KM8" localSheetId="8" hidden="1">#REF!</definedName>
    <definedName name="BEx1MS4BYFL60IBZC8LZ7VX13KM8" localSheetId="9" hidden="1">#REF!</definedName>
    <definedName name="BEx1MS4BYFL60IBZC8LZ7VX13KM8" hidden="1">#REF!</definedName>
    <definedName name="BEx1OOWGET6S1KYHJBFZLD9XWWBC" localSheetId="0" hidden="1">#REF!</definedName>
    <definedName name="BEx1OOWGET6S1KYHJBFZLD9XWWBC" localSheetId="1" hidden="1">#REF!</definedName>
    <definedName name="BEx1OOWGET6S1KYHJBFZLD9XWWBC" localSheetId="3" hidden="1">#REF!</definedName>
    <definedName name="BEx1OOWGET6S1KYHJBFZLD9XWWBC" localSheetId="5" hidden="1">#REF!</definedName>
    <definedName name="BEx1OOWGET6S1KYHJBFZLD9XWWBC" localSheetId="4" hidden="1">#REF!</definedName>
    <definedName name="BEx1OOWGET6S1KYHJBFZLD9XWWBC" localSheetId="8" hidden="1">#REF!</definedName>
    <definedName name="BEx1OOWGET6S1KYHJBFZLD9XWWBC" localSheetId="9" hidden="1">#REF!</definedName>
    <definedName name="BEx1OOWGET6S1KYHJBFZLD9XWWBC" hidden="1">#REF!</definedName>
    <definedName name="BEx1P2OSGCKL4ANRW5JU86B3OUP2" localSheetId="0" hidden="1">#REF!</definedName>
    <definedName name="BEx1P2OSGCKL4ANRW5JU86B3OUP2" localSheetId="1" hidden="1">#REF!</definedName>
    <definedName name="BEx1P2OSGCKL4ANRW5JU86B3OUP2" localSheetId="3" hidden="1">#REF!</definedName>
    <definedName name="BEx1P2OSGCKL4ANRW5JU86B3OUP2" localSheetId="5" hidden="1">#REF!</definedName>
    <definedName name="BEx1P2OSGCKL4ANRW5JU86B3OUP2" localSheetId="4" hidden="1">#REF!</definedName>
    <definedName name="BEx1P2OSGCKL4ANRW5JU86B3OUP2" localSheetId="8" hidden="1">#REF!</definedName>
    <definedName name="BEx1P2OSGCKL4ANRW5JU86B3OUP2" localSheetId="9" hidden="1">#REF!</definedName>
    <definedName name="BEx1P2OSGCKL4ANRW5JU86B3OUP2" hidden="1">#REF!</definedName>
    <definedName name="BEx1PGH3GRG8414N36YXACK3CPOO" localSheetId="0" hidden="1">#REF!</definedName>
    <definedName name="BEx1PGH3GRG8414N36YXACK3CPOO" localSheetId="1" hidden="1">#REF!</definedName>
    <definedName name="BEx1PGH3GRG8414N36YXACK3CPOO" localSheetId="3" hidden="1">#REF!</definedName>
    <definedName name="BEx1PGH3GRG8414N36YXACK3CPOO" localSheetId="5" hidden="1">#REF!</definedName>
    <definedName name="BEx1PGH3GRG8414N36YXACK3CPOO" localSheetId="4" hidden="1">#REF!</definedName>
    <definedName name="BEx1PGH3GRG8414N36YXACK3CPOO" localSheetId="8" hidden="1">#REF!</definedName>
    <definedName name="BEx1PGH3GRG8414N36YXACK3CPOO" localSheetId="9" hidden="1">#REF!</definedName>
    <definedName name="BEx1PGH3GRG8414N36YXACK3CPOO" hidden="1">#REF!</definedName>
    <definedName name="BEx1QL3156WEYPI3R9CJQ00GSPI4" localSheetId="0" hidden="1">#REF!</definedName>
    <definedName name="BEx1QL3156WEYPI3R9CJQ00GSPI4" localSheetId="1" hidden="1">#REF!</definedName>
    <definedName name="BEx1QL3156WEYPI3R9CJQ00GSPI4" localSheetId="3" hidden="1">#REF!</definedName>
    <definedName name="BEx1QL3156WEYPI3R9CJQ00GSPI4" localSheetId="5" hidden="1">#REF!</definedName>
    <definedName name="BEx1QL3156WEYPI3R9CJQ00GSPI4" localSheetId="4" hidden="1">#REF!</definedName>
    <definedName name="BEx1QL3156WEYPI3R9CJQ00GSPI4" localSheetId="8" hidden="1">#REF!</definedName>
    <definedName name="BEx1QL3156WEYPI3R9CJQ00GSPI4" localSheetId="9" hidden="1">#REF!</definedName>
    <definedName name="BEx1QL3156WEYPI3R9CJQ00GSPI4" hidden="1">#REF!</definedName>
    <definedName name="BEx1QPKVDU9SLK3O0E92FYO40BZP" localSheetId="0" hidden="1">#REF!</definedName>
    <definedName name="BEx1QPKVDU9SLK3O0E92FYO40BZP" localSheetId="1" hidden="1">#REF!</definedName>
    <definedName name="BEx1QPKVDU9SLK3O0E92FYO40BZP" localSheetId="3" hidden="1">#REF!</definedName>
    <definedName name="BEx1QPKVDU9SLK3O0E92FYO40BZP" localSheetId="5" hidden="1">#REF!</definedName>
    <definedName name="BEx1QPKVDU9SLK3O0E92FYO40BZP" localSheetId="4" hidden="1">#REF!</definedName>
    <definedName name="BEx1QPKVDU9SLK3O0E92FYO40BZP" localSheetId="8" hidden="1">#REF!</definedName>
    <definedName name="BEx1QPKVDU9SLK3O0E92FYO40BZP" localSheetId="9" hidden="1">#REF!</definedName>
    <definedName name="BEx1QPKVDU9SLK3O0E92FYO40BZP" hidden="1">#REF!</definedName>
    <definedName name="BEx1SUG5GCPP5E1UPZD3TR8HR1DH" localSheetId="0" hidden="1">#REF!</definedName>
    <definedName name="BEx1SUG5GCPP5E1UPZD3TR8HR1DH" localSheetId="1" hidden="1">#REF!</definedName>
    <definedName name="BEx1SUG5GCPP5E1UPZD3TR8HR1DH" localSheetId="3" hidden="1">#REF!</definedName>
    <definedName name="BEx1SUG5GCPP5E1UPZD3TR8HR1DH" localSheetId="5" hidden="1">#REF!</definedName>
    <definedName name="BEx1SUG5GCPP5E1UPZD3TR8HR1DH" localSheetId="4" hidden="1">#REF!</definedName>
    <definedName name="BEx1SUG5GCPP5E1UPZD3TR8HR1DH" localSheetId="8" hidden="1">#REF!</definedName>
    <definedName name="BEx1SUG5GCPP5E1UPZD3TR8HR1DH" localSheetId="9" hidden="1">#REF!</definedName>
    <definedName name="BEx1SUG5GCPP5E1UPZD3TR8HR1DH" hidden="1">#REF!</definedName>
    <definedName name="BEx1T64YGK6TUA6FFFPBSX2QPPNB" localSheetId="0" hidden="1">#REF!</definedName>
    <definedName name="BEx1T64YGK6TUA6FFFPBSX2QPPNB" localSheetId="1" hidden="1">#REF!</definedName>
    <definedName name="BEx1T64YGK6TUA6FFFPBSX2QPPNB" localSheetId="3" hidden="1">#REF!</definedName>
    <definedName name="BEx1T64YGK6TUA6FFFPBSX2QPPNB" localSheetId="5" hidden="1">#REF!</definedName>
    <definedName name="BEx1T64YGK6TUA6FFFPBSX2QPPNB" localSheetId="4" hidden="1">#REF!</definedName>
    <definedName name="BEx1T64YGK6TUA6FFFPBSX2QPPNB" localSheetId="8" hidden="1">#REF!</definedName>
    <definedName name="BEx1T64YGK6TUA6FFFPBSX2QPPNB" localSheetId="9" hidden="1">#REF!</definedName>
    <definedName name="BEx1T64YGK6TUA6FFFPBSX2QPPNB" hidden="1">#REF!</definedName>
    <definedName name="BEx1T9FNYP9XC413EICJJS3CIB3I" localSheetId="0" hidden="1">#REF!</definedName>
    <definedName name="BEx1T9FNYP9XC413EICJJS3CIB3I" localSheetId="1" hidden="1">#REF!</definedName>
    <definedName name="BEx1T9FNYP9XC413EICJJS3CIB3I" localSheetId="3" hidden="1">#REF!</definedName>
    <definedName name="BEx1T9FNYP9XC413EICJJS3CIB3I" localSheetId="5" hidden="1">#REF!</definedName>
    <definedName name="BEx1T9FNYP9XC413EICJJS3CIB3I" localSheetId="4" hidden="1">#REF!</definedName>
    <definedName name="BEx1T9FNYP9XC413EICJJS3CIB3I" localSheetId="8" hidden="1">#REF!</definedName>
    <definedName name="BEx1T9FNYP9XC413EICJJS3CIB3I" localSheetId="9" hidden="1">#REF!</definedName>
    <definedName name="BEx1T9FNYP9XC413EICJJS3CIB3I" hidden="1">#REF!</definedName>
    <definedName name="BEx1UOU0SIP0VL35IYJ3IEV9IEQ9" localSheetId="0" hidden="1">#REF!</definedName>
    <definedName name="BEx1UOU0SIP0VL35IYJ3IEV9IEQ9" localSheetId="1" hidden="1">#REF!</definedName>
    <definedName name="BEx1UOU0SIP0VL35IYJ3IEV9IEQ9" localSheetId="3" hidden="1">#REF!</definedName>
    <definedName name="BEx1UOU0SIP0VL35IYJ3IEV9IEQ9" localSheetId="5" hidden="1">#REF!</definedName>
    <definedName name="BEx1UOU0SIP0VL35IYJ3IEV9IEQ9" localSheetId="4" hidden="1">#REF!</definedName>
    <definedName name="BEx1UOU0SIP0VL35IYJ3IEV9IEQ9" localSheetId="8" hidden="1">#REF!</definedName>
    <definedName name="BEx1UOU0SIP0VL35IYJ3IEV9IEQ9" localSheetId="9" hidden="1">#REF!</definedName>
    <definedName name="BEx1UOU0SIP0VL35IYJ3IEV9IEQ9" hidden="1">#REF!</definedName>
    <definedName name="BEx1V79N0TQAFIRH3KFHSLZAL1GW" localSheetId="0" hidden="1">#REF!</definedName>
    <definedName name="BEx1V79N0TQAFIRH3KFHSLZAL1GW" localSheetId="1" hidden="1">#REF!</definedName>
    <definedName name="BEx1V79N0TQAFIRH3KFHSLZAL1GW" localSheetId="3" hidden="1">#REF!</definedName>
    <definedName name="BEx1V79N0TQAFIRH3KFHSLZAL1GW" localSheetId="5" hidden="1">#REF!</definedName>
    <definedName name="BEx1V79N0TQAFIRH3KFHSLZAL1GW" localSheetId="4" hidden="1">#REF!</definedName>
    <definedName name="BEx1V79N0TQAFIRH3KFHSLZAL1GW" localSheetId="8" hidden="1">#REF!</definedName>
    <definedName name="BEx1V79N0TQAFIRH3KFHSLZAL1GW" localSheetId="9" hidden="1">#REF!</definedName>
    <definedName name="BEx1V79N0TQAFIRH3KFHSLZAL1GW" hidden="1">#REF!</definedName>
    <definedName name="BEx1VZVTULZORT9RPBIYQMS8LAIS" localSheetId="0" hidden="1">#REF!</definedName>
    <definedName name="BEx1VZVTULZORT9RPBIYQMS8LAIS" localSheetId="1" hidden="1">#REF!</definedName>
    <definedName name="BEx1VZVTULZORT9RPBIYQMS8LAIS" localSheetId="3" hidden="1">#REF!</definedName>
    <definedName name="BEx1VZVTULZORT9RPBIYQMS8LAIS" localSheetId="5" hidden="1">#REF!</definedName>
    <definedName name="BEx1VZVTULZORT9RPBIYQMS8LAIS" localSheetId="4" hidden="1">#REF!</definedName>
    <definedName name="BEx1VZVTULZORT9RPBIYQMS8LAIS" localSheetId="8" hidden="1">#REF!</definedName>
    <definedName name="BEx1VZVTULZORT9RPBIYQMS8LAIS" localSheetId="9" hidden="1">#REF!</definedName>
    <definedName name="BEx1VZVTULZORT9RPBIYQMS8LAIS" hidden="1">#REF!</definedName>
    <definedName name="BEx1W66EZ12EH9GPTUTM3ET4FUL2" localSheetId="0" hidden="1">#REF!</definedName>
    <definedName name="BEx1W66EZ12EH9GPTUTM3ET4FUL2" localSheetId="1" hidden="1">#REF!</definedName>
    <definedName name="BEx1W66EZ12EH9GPTUTM3ET4FUL2" localSheetId="3" hidden="1">#REF!</definedName>
    <definedName name="BEx1W66EZ12EH9GPTUTM3ET4FUL2" localSheetId="5" hidden="1">#REF!</definedName>
    <definedName name="BEx1W66EZ12EH9GPTUTM3ET4FUL2" localSheetId="4" hidden="1">#REF!</definedName>
    <definedName name="BEx1W66EZ12EH9GPTUTM3ET4FUL2" localSheetId="8" hidden="1">#REF!</definedName>
    <definedName name="BEx1W66EZ12EH9GPTUTM3ET4FUL2" localSheetId="9" hidden="1">#REF!</definedName>
    <definedName name="BEx1W66EZ12EH9GPTUTM3ET4FUL2" hidden="1">#REF!</definedName>
    <definedName name="BEx1W9RV1JQUGHRFI7EU9J8END50" localSheetId="0" hidden="1">#REF!</definedName>
    <definedName name="BEx1W9RV1JQUGHRFI7EU9J8END50" localSheetId="1" hidden="1">#REF!</definedName>
    <definedName name="BEx1W9RV1JQUGHRFI7EU9J8END50" localSheetId="3" hidden="1">#REF!</definedName>
    <definedName name="BEx1W9RV1JQUGHRFI7EU9J8END50" localSheetId="5" hidden="1">#REF!</definedName>
    <definedName name="BEx1W9RV1JQUGHRFI7EU9J8END50" localSheetId="4" hidden="1">#REF!</definedName>
    <definedName name="BEx1W9RV1JQUGHRFI7EU9J8END50" localSheetId="8" hidden="1">#REF!</definedName>
    <definedName name="BEx1W9RV1JQUGHRFI7EU9J8END50" localSheetId="9" hidden="1">#REF!</definedName>
    <definedName name="BEx1W9RV1JQUGHRFI7EU9J8END50" hidden="1">#REF!</definedName>
    <definedName name="BEx1WHKK4EWJNI2ZYDJKG5VN3BOD" localSheetId="0" hidden="1">#REF!</definedName>
    <definedName name="BEx1WHKK4EWJNI2ZYDJKG5VN3BOD" localSheetId="1" hidden="1">#REF!</definedName>
    <definedName name="BEx1WHKK4EWJNI2ZYDJKG5VN3BOD" localSheetId="3" hidden="1">#REF!</definedName>
    <definedName name="BEx1WHKK4EWJNI2ZYDJKG5VN3BOD" localSheetId="5" hidden="1">#REF!</definedName>
    <definedName name="BEx1WHKK4EWJNI2ZYDJKG5VN3BOD" localSheetId="4" hidden="1">#REF!</definedName>
    <definedName name="BEx1WHKK4EWJNI2ZYDJKG5VN3BOD" localSheetId="8" hidden="1">#REF!</definedName>
    <definedName name="BEx1WHKK4EWJNI2ZYDJKG5VN3BOD" localSheetId="9" hidden="1">#REF!</definedName>
    <definedName name="BEx1WHKK4EWJNI2ZYDJKG5VN3BOD" hidden="1">#REF!</definedName>
    <definedName name="BEx1XJ1394CX4S34Z4EZIYEQ73N8" localSheetId="0" hidden="1">#REF!</definedName>
    <definedName name="BEx1XJ1394CX4S34Z4EZIYEQ73N8" localSheetId="1" hidden="1">#REF!</definedName>
    <definedName name="BEx1XJ1394CX4S34Z4EZIYEQ73N8" localSheetId="3" hidden="1">#REF!</definedName>
    <definedName name="BEx1XJ1394CX4S34Z4EZIYEQ73N8" localSheetId="5" hidden="1">#REF!</definedName>
    <definedName name="BEx1XJ1394CX4S34Z4EZIYEQ73N8" localSheetId="4" hidden="1">#REF!</definedName>
    <definedName name="BEx1XJ1394CX4S34Z4EZIYEQ73N8" localSheetId="8" hidden="1">#REF!</definedName>
    <definedName name="BEx1XJ1394CX4S34Z4EZIYEQ73N8" localSheetId="9" hidden="1">#REF!</definedName>
    <definedName name="BEx1XJ1394CX4S34Z4EZIYEQ73N8" hidden="1">#REF!</definedName>
    <definedName name="BEx1XM0ZHSX4LKVGHKLQT41WT4J7" localSheetId="0" hidden="1">#REF!</definedName>
    <definedName name="BEx1XM0ZHSX4LKVGHKLQT41WT4J7" localSheetId="1" hidden="1">#REF!</definedName>
    <definedName name="BEx1XM0ZHSX4LKVGHKLQT41WT4J7" localSheetId="3" hidden="1">#REF!</definedName>
    <definedName name="BEx1XM0ZHSX4LKVGHKLQT41WT4J7" localSheetId="5" hidden="1">#REF!</definedName>
    <definedName name="BEx1XM0ZHSX4LKVGHKLQT41WT4J7" localSheetId="4" hidden="1">#REF!</definedName>
    <definedName name="BEx1XM0ZHSX4LKVGHKLQT41WT4J7" localSheetId="8" hidden="1">#REF!</definedName>
    <definedName name="BEx1XM0ZHSX4LKVGHKLQT41WT4J7" localSheetId="9" hidden="1">#REF!</definedName>
    <definedName name="BEx1XM0ZHSX4LKVGHKLQT41WT4J7" hidden="1">#REF!</definedName>
    <definedName name="BEx1XPMHFJ6EMBC383RB1U9P1Y6O" localSheetId="0" hidden="1">#REF!</definedName>
    <definedName name="BEx1XPMHFJ6EMBC383RB1U9P1Y6O" localSheetId="1" hidden="1">#REF!</definedName>
    <definedName name="BEx1XPMHFJ6EMBC383RB1U9P1Y6O" localSheetId="3" hidden="1">#REF!</definedName>
    <definedName name="BEx1XPMHFJ6EMBC383RB1U9P1Y6O" localSheetId="5" hidden="1">#REF!</definedName>
    <definedName name="BEx1XPMHFJ6EMBC383RB1U9P1Y6O" localSheetId="4" hidden="1">#REF!</definedName>
    <definedName name="BEx1XPMHFJ6EMBC383RB1U9P1Y6O" localSheetId="8" hidden="1">#REF!</definedName>
    <definedName name="BEx1XPMHFJ6EMBC383RB1U9P1Y6O" localSheetId="9" hidden="1">#REF!</definedName>
    <definedName name="BEx1XPMHFJ6EMBC383RB1U9P1Y6O" hidden="1">#REF!</definedName>
    <definedName name="BEx3ATHHUCGCIRND8KLAREDV3L40" localSheetId="0" hidden="1">[1]HEADER!#REF!</definedName>
    <definedName name="BEx3ATHHUCGCIRND8KLAREDV3L40" localSheetId="1" hidden="1">[1]HEADER!#REF!</definedName>
    <definedName name="BEx3ATHHUCGCIRND8KLAREDV3L40" localSheetId="3" hidden="1">[1]HEADER!#REF!</definedName>
    <definedName name="BEx3ATHHUCGCIRND8KLAREDV3L40" localSheetId="5" hidden="1">[1]HEADER!#REF!</definedName>
    <definedName name="BEx3ATHHUCGCIRND8KLAREDV3L40" localSheetId="6" hidden="1">[1]HEADER!#REF!</definedName>
    <definedName name="BEx3ATHHUCGCIRND8KLAREDV3L40" localSheetId="7" hidden="1">[1]HEADER!#REF!</definedName>
    <definedName name="BEx3ATHHUCGCIRND8KLAREDV3L40" localSheetId="4" hidden="1">[1]HEADER!#REF!</definedName>
    <definedName name="BEx3ATHHUCGCIRND8KLAREDV3L40" localSheetId="8" hidden="1">[1]HEADER!#REF!</definedName>
    <definedName name="BEx3ATHHUCGCIRND8KLAREDV3L40" localSheetId="9" hidden="1">[1]HEADER!#REF!</definedName>
    <definedName name="BEx3ATHHUCGCIRND8KLAREDV3L40" hidden="1">[1]HEADER!#REF!</definedName>
    <definedName name="BEx3DHE1CEQ0EUM0NF3VG4L8Y352" localSheetId="0" hidden="1">#REF!</definedName>
    <definedName name="BEx3DHE1CEQ0EUM0NF3VG4L8Y352" localSheetId="1" hidden="1">#REF!</definedName>
    <definedName name="BEx3DHE1CEQ0EUM0NF3VG4L8Y352" localSheetId="3" hidden="1">#REF!</definedName>
    <definedName name="BEx3DHE1CEQ0EUM0NF3VG4L8Y352" localSheetId="5" hidden="1">#REF!</definedName>
    <definedName name="BEx3DHE1CEQ0EUM0NF3VG4L8Y352" localSheetId="6" hidden="1">#REF!</definedName>
    <definedName name="BEx3DHE1CEQ0EUM0NF3VG4L8Y352" localSheetId="7" hidden="1">#REF!</definedName>
    <definedName name="BEx3DHE1CEQ0EUM0NF3VG4L8Y352" localSheetId="4" hidden="1">#REF!</definedName>
    <definedName name="BEx3DHE1CEQ0EUM0NF3VG4L8Y352" localSheetId="8" hidden="1">#REF!</definedName>
    <definedName name="BEx3DHE1CEQ0EUM0NF3VG4L8Y352" localSheetId="9" hidden="1">#REF!</definedName>
    <definedName name="BEx3DHE1CEQ0EUM0NF3VG4L8Y352" hidden="1">#REF!</definedName>
    <definedName name="BEx3EYAB2I7N6QDFHR9LIJKXKPR2" localSheetId="0" hidden="1">#REF!</definedName>
    <definedName name="BEx3EYAB2I7N6QDFHR9LIJKXKPR2" localSheetId="1" hidden="1">#REF!</definedName>
    <definedName name="BEx3EYAB2I7N6QDFHR9LIJKXKPR2" localSheetId="3" hidden="1">#REF!</definedName>
    <definedName name="BEx3EYAB2I7N6QDFHR9LIJKXKPR2" localSheetId="5" hidden="1">#REF!</definedName>
    <definedName name="BEx3EYAB2I7N6QDFHR9LIJKXKPR2" localSheetId="4" hidden="1">#REF!</definedName>
    <definedName name="BEx3EYAB2I7N6QDFHR9LIJKXKPR2" localSheetId="8" hidden="1">#REF!</definedName>
    <definedName name="BEx3EYAB2I7N6QDFHR9LIJKXKPR2" localSheetId="9" hidden="1">#REF!</definedName>
    <definedName name="BEx3EYAB2I7N6QDFHR9LIJKXKPR2" hidden="1">#REF!</definedName>
    <definedName name="BEx3F6Z7Y33TXV9KZVL5HE4EREHD" localSheetId="0" hidden="1">#REF!</definedName>
    <definedName name="BEx3F6Z7Y33TXV9KZVL5HE4EREHD" localSheetId="1" hidden="1">#REF!</definedName>
    <definedName name="BEx3F6Z7Y33TXV9KZVL5HE4EREHD" localSheetId="3" hidden="1">#REF!</definedName>
    <definedName name="BEx3F6Z7Y33TXV9KZVL5HE4EREHD" localSheetId="5" hidden="1">#REF!</definedName>
    <definedName name="BEx3F6Z7Y33TXV9KZVL5HE4EREHD" localSheetId="4" hidden="1">#REF!</definedName>
    <definedName name="BEx3F6Z7Y33TXV9KZVL5HE4EREHD" localSheetId="8" hidden="1">#REF!</definedName>
    <definedName name="BEx3F6Z7Y33TXV9KZVL5HE4EREHD" localSheetId="9" hidden="1">#REF!</definedName>
    <definedName name="BEx3F6Z7Y33TXV9KZVL5HE4EREHD" hidden="1">#REF!</definedName>
    <definedName name="BEx3FYZZKXJZZERKHK5KVPCXV8Z2" localSheetId="0" hidden="1">#REF!</definedName>
    <definedName name="BEx3FYZZKXJZZERKHK5KVPCXV8Z2" localSheetId="1" hidden="1">#REF!</definedName>
    <definedName name="BEx3FYZZKXJZZERKHK5KVPCXV8Z2" localSheetId="3" hidden="1">#REF!</definedName>
    <definedName name="BEx3FYZZKXJZZERKHK5KVPCXV8Z2" localSheetId="5" hidden="1">#REF!</definedName>
    <definedName name="BEx3FYZZKXJZZERKHK5KVPCXV8Z2" localSheetId="4" hidden="1">#REF!</definedName>
    <definedName name="BEx3FYZZKXJZZERKHK5KVPCXV8Z2" localSheetId="8" hidden="1">#REF!</definedName>
    <definedName name="BEx3FYZZKXJZZERKHK5KVPCXV8Z2" localSheetId="9" hidden="1">#REF!</definedName>
    <definedName name="BEx3FYZZKXJZZERKHK5KVPCXV8Z2" hidden="1">#REF!</definedName>
    <definedName name="BEx3GJJ6IYBBSCURXRIA3BSCE5N1" localSheetId="0" hidden="1">#REF!</definedName>
    <definedName name="BEx3GJJ6IYBBSCURXRIA3BSCE5N1" localSheetId="1" hidden="1">#REF!</definedName>
    <definedName name="BEx3GJJ6IYBBSCURXRIA3BSCE5N1" localSheetId="3" hidden="1">#REF!</definedName>
    <definedName name="BEx3GJJ6IYBBSCURXRIA3BSCE5N1" localSheetId="5" hidden="1">#REF!</definedName>
    <definedName name="BEx3GJJ6IYBBSCURXRIA3BSCE5N1" localSheetId="4" hidden="1">#REF!</definedName>
    <definedName name="BEx3GJJ6IYBBSCURXRIA3BSCE5N1" localSheetId="8" hidden="1">#REF!</definedName>
    <definedName name="BEx3GJJ6IYBBSCURXRIA3BSCE5N1" localSheetId="9" hidden="1">#REF!</definedName>
    <definedName name="BEx3GJJ6IYBBSCURXRIA3BSCE5N1" hidden="1">#REF!</definedName>
    <definedName name="BEx3I7RORXESPXMIDKUURJTFXSAV" localSheetId="0" hidden="1">#REF!</definedName>
    <definedName name="BEx3I7RORXESPXMIDKUURJTFXSAV" localSheetId="1" hidden="1">#REF!</definedName>
    <definedName name="BEx3I7RORXESPXMIDKUURJTFXSAV" localSheetId="3" hidden="1">#REF!</definedName>
    <definedName name="BEx3I7RORXESPXMIDKUURJTFXSAV" localSheetId="5" hidden="1">#REF!</definedName>
    <definedName name="BEx3I7RORXESPXMIDKUURJTFXSAV" localSheetId="4" hidden="1">#REF!</definedName>
    <definedName name="BEx3I7RORXESPXMIDKUURJTFXSAV" localSheetId="8" hidden="1">#REF!</definedName>
    <definedName name="BEx3I7RORXESPXMIDKUURJTFXSAV" localSheetId="9" hidden="1">#REF!</definedName>
    <definedName name="BEx3I7RORXESPXMIDKUURJTFXSAV" hidden="1">#REF!</definedName>
    <definedName name="BEx3J92XIHJHWBI9NRU822WLQ848" localSheetId="0" hidden="1">#REF!</definedName>
    <definedName name="BEx3J92XIHJHWBI9NRU822WLQ848" localSheetId="1" hidden="1">#REF!</definedName>
    <definedName name="BEx3J92XIHJHWBI9NRU822WLQ848" localSheetId="3" hidden="1">#REF!</definedName>
    <definedName name="BEx3J92XIHJHWBI9NRU822WLQ848" localSheetId="5" hidden="1">#REF!</definedName>
    <definedName name="BEx3J92XIHJHWBI9NRU822WLQ848" localSheetId="4" hidden="1">#REF!</definedName>
    <definedName name="BEx3J92XIHJHWBI9NRU822WLQ848" localSheetId="8" hidden="1">#REF!</definedName>
    <definedName name="BEx3J92XIHJHWBI9NRU822WLQ848" localSheetId="9" hidden="1">#REF!</definedName>
    <definedName name="BEx3J92XIHJHWBI9NRU822WLQ848" hidden="1">#REF!</definedName>
    <definedName name="BEx3JKRQMYNU9ORP9UW5CKAI5NKC" localSheetId="0" hidden="1">#REF!</definedName>
    <definedName name="BEx3JKRQMYNU9ORP9UW5CKAI5NKC" localSheetId="1" hidden="1">#REF!</definedName>
    <definedName name="BEx3JKRQMYNU9ORP9UW5CKAI5NKC" localSheetId="3" hidden="1">#REF!</definedName>
    <definedName name="BEx3JKRQMYNU9ORP9UW5CKAI5NKC" localSheetId="5" hidden="1">#REF!</definedName>
    <definedName name="BEx3JKRQMYNU9ORP9UW5CKAI5NKC" localSheetId="4" hidden="1">#REF!</definedName>
    <definedName name="BEx3JKRQMYNU9ORP9UW5CKAI5NKC" localSheetId="8" hidden="1">#REF!</definedName>
    <definedName name="BEx3JKRQMYNU9ORP9UW5CKAI5NKC" localSheetId="9" hidden="1">#REF!</definedName>
    <definedName name="BEx3JKRQMYNU9ORP9UW5CKAI5NKC" hidden="1">#REF!</definedName>
    <definedName name="BEx3JL80G3AZGNZH0WT8T6OQ3PXQ" localSheetId="0" hidden="1">#REF!</definedName>
    <definedName name="BEx3JL80G3AZGNZH0WT8T6OQ3PXQ" localSheetId="1" hidden="1">#REF!</definedName>
    <definedName name="BEx3JL80G3AZGNZH0WT8T6OQ3PXQ" localSheetId="3" hidden="1">#REF!</definedName>
    <definedName name="BEx3JL80G3AZGNZH0WT8T6OQ3PXQ" localSheetId="5" hidden="1">#REF!</definedName>
    <definedName name="BEx3JL80G3AZGNZH0WT8T6OQ3PXQ" localSheetId="4" hidden="1">#REF!</definedName>
    <definedName name="BEx3JL80G3AZGNZH0WT8T6OQ3PXQ" localSheetId="8" hidden="1">#REF!</definedName>
    <definedName name="BEx3JL80G3AZGNZH0WT8T6OQ3PXQ" localSheetId="9" hidden="1">#REF!</definedName>
    <definedName name="BEx3JL80G3AZGNZH0WT8T6OQ3PXQ" hidden="1">#REF!</definedName>
    <definedName name="BEx3JPF1VX9EQ3WW6Y43S8UX965K" localSheetId="0" hidden="1">#REF!</definedName>
    <definedName name="BEx3JPF1VX9EQ3WW6Y43S8UX965K" localSheetId="1" hidden="1">#REF!</definedName>
    <definedName name="BEx3JPF1VX9EQ3WW6Y43S8UX965K" localSheetId="3" hidden="1">#REF!</definedName>
    <definedName name="BEx3JPF1VX9EQ3WW6Y43S8UX965K" localSheetId="5" hidden="1">#REF!</definedName>
    <definedName name="BEx3JPF1VX9EQ3WW6Y43S8UX965K" localSheetId="4" hidden="1">#REF!</definedName>
    <definedName name="BEx3JPF1VX9EQ3WW6Y43S8UX965K" localSheetId="8" hidden="1">#REF!</definedName>
    <definedName name="BEx3JPF1VX9EQ3WW6Y43S8UX965K" localSheetId="9" hidden="1">#REF!</definedName>
    <definedName name="BEx3JPF1VX9EQ3WW6Y43S8UX965K" hidden="1">#REF!</definedName>
    <definedName name="BEx3JZGFSV34NYGIFLMUPO321I52" localSheetId="0" hidden="1">#REF!</definedName>
    <definedName name="BEx3JZGFSV34NYGIFLMUPO321I52" localSheetId="1" hidden="1">#REF!</definedName>
    <definedName name="BEx3JZGFSV34NYGIFLMUPO321I52" localSheetId="3" hidden="1">#REF!</definedName>
    <definedName name="BEx3JZGFSV34NYGIFLMUPO321I52" localSheetId="5" hidden="1">#REF!</definedName>
    <definedName name="BEx3JZGFSV34NYGIFLMUPO321I52" localSheetId="4" hidden="1">#REF!</definedName>
    <definedName name="BEx3JZGFSV34NYGIFLMUPO321I52" localSheetId="8" hidden="1">#REF!</definedName>
    <definedName name="BEx3JZGFSV34NYGIFLMUPO321I52" localSheetId="9" hidden="1">#REF!</definedName>
    <definedName name="BEx3JZGFSV34NYGIFLMUPO321I52" hidden="1">#REF!</definedName>
    <definedName name="BEx3JZR6XIEL1LTK3JAQ2QHJZ653" localSheetId="0" hidden="1">#REF!</definedName>
    <definedName name="BEx3JZR6XIEL1LTK3JAQ2QHJZ653" localSheetId="1" hidden="1">#REF!</definedName>
    <definedName name="BEx3JZR6XIEL1LTK3JAQ2QHJZ653" localSheetId="3" hidden="1">#REF!</definedName>
    <definedName name="BEx3JZR6XIEL1LTK3JAQ2QHJZ653" localSheetId="5" hidden="1">#REF!</definedName>
    <definedName name="BEx3JZR6XIEL1LTK3JAQ2QHJZ653" localSheetId="4" hidden="1">#REF!</definedName>
    <definedName name="BEx3JZR6XIEL1LTK3JAQ2QHJZ653" localSheetId="8" hidden="1">#REF!</definedName>
    <definedName name="BEx3JZR6XIEL1LTK3JAQ2QHJZ653" localSheetId="9" hidden="1">#REF!</definedName>
    <definedName name="BEx3JZR6XIEL1LTK3JAQ2QHJZ653" hidden="1">#REF!</definedName>
    <definedName name="BEx3KNA4YR3MXLI9IM9P15UAW7MQ" localSheetId="0" hidden="1">#REF!</definedName>
    <definedName name="BEx3KNA4YR3MXLI9IM9P15UAW7MQ" localSheetId="1" hidden="1">#REF!</definedName>
    <definedName name="BEx3KNA4YR3MXLI9IM9P15UAW7MQ" localSheetId="3" hidden="1">#REF!</definedName>
    <definedName name="BEx3KNA4YR3MXLI9IM9P15UAW7MQ" localSheetId="5" hidden="1">#REF!</definedName>
    <definedName name="BEx3KNA4YR3MXLI9IM9P15UAW7MQ" localSheetId="4" hidden="1">#REF!</definedName>
    <definedName name="BEx3KNA4YR3MXLI9IM9P15UAW7MQ" localSheetId="8" hidden="1">#REF!</definedName>
    <definedName name="BEx3KNA4YR3MXLI9IM9P15UAW7MQ" localSheetId="9" hidden="1">#REF!</definedName>
    <definedName name="BEx3KNA4YR3MXLI9IM9P15UAW7MQ" hidden="1">#REF!</definedName>
    <definedName name="BEx3KO6H3WRDKXYD37B5379Y0XLC" localSheetId="0" hidden="1">#REF!</definedName>
    <definedName name="BEx3KO6H3WRDKXYD37B5379Y0XLC" localSheetId="1" hidden="1">#REF!</definedName>
    <definedName name="BEx3KO6H3WRDKXYD37B5379Y0XLC" localSheetId="3" hidden="1">#REF!</definedName>
    <definedName name="BEx3KO6H3WRDKXYD37B5379Y0XLC" localSheetId="5" hidden="1">#REF!</definedName>
    <definedName name="BEx3KO6H3WRDKXYD37B5379Y0XLC" localSheetId="4" hidden="1">#REF!</definedName>
    <definedName name="BEx3KO6H3WRDKXYD37B5379Y0XLC" localSheetId="8" hidden="1">#REF!</definedName>
    <definedName name="BEx3KO6H3WRDKXYD37B5379Y0XLC" localSheetId="9" hidden="1">#REF!</definedName>
    <definedName name="BEx3KO6H3WRDKXYD37B5379Y0XLC" hidden="1">#REF!</definedName>
    <definedName name="BEx3LJNE53HQCNAYXJXZTS5YSOC7" localSheetId="0" hidden="1">#REF!</definedName>
    <definedName name="BEx3LJNE53HQCNAYXJXZTS5YSOC7" localSheetId="1" hidden="1">#REF!</definedName>
    <definedName name="BEx3LJNE53HQCNAYXJXZTS5YSOC7" localSheetId="3" hidden="1">#REF!</definedName>
    <definedName name="BEx3LJNE53HQCNAYXJXZTS5YSOC7" localSheetId="5" hidden="1">#REF!</definedName>
    <definedName name="BEx3LJNE53HQCNAYXJXZTS5YSOC7" localSheetId="4" hidden="1">#REF!</definedName>
    <definedName name="BEx3LJNE53HQCNAYXJXZTS5YSOC7" localSheetId="8" hidden="1">#REF!</definedName>
    <definedName name="BEx3LJNE53HQCNAYXJXZTS5YSOC7" localSheetId="9" hidden="1">#REF!</definedName>
    <definedName name="BEx3LJNE53HQCNAYXJXZTS5YSOC7" hidden="1">#REF!</definedName>
    <definedName name="BEx3LR54HIP45KED74OABARDXXC3" localSheetId="0" hidden="1">#REF!</definedName>
    <definedName name="BEx3LR54HIP45KED74OABARDXXC3" localSheetId="1" hidden="1">#REF!</definedName>
    <definedName name="BEx3LR54HIP45KED74OABARDXXC3" localSheetId="3" hidden="1">#REF!</definedName>
    <definedName name="BEx3LR54HIP45KED74OABARDXXC3" localSheetId="5" hidden="1">#REF!</definedName>
    <definedName name="BEx3LR54HIP45KED74OABARDXXC3" localSheetId="4" hidden="1">#REF!</definedName>
    <definedName name="BEx3LR54HIP45KED74OABARDXXC3" localSheetId="8" hidden="1">#REF!</definedName>
    <definedName name="BEx3LR54HIP45KED74OABARDXXC3" localSheetId="9" hidden="1">#REF!</definedName>
    <definedName name="BEx3LR54HIP45KED74OABARDXXC3" hidden="1">#REF!</definedName>
    <definedName name="BEx3MYWG911V0YMT73OFHD748CEV" localSheetId="0" hidden="1">#REF!</definedName>
    <definedName name="BEx3MYWG911V0YMT73OFHD748CEV" localSheetId="1" hidden="1">#REF!</definedName>
    <definedName name="BEx3MYWG911V0YMT73OFHD748CEV" localSheetId="3" hidden="1">#REF!</definedName>
    <definedName name="BEx3MYWG911V0YMT73OFHD748CEV" localSheetId="5" hidden="1">#REF!</definedName>
    <definedName name="BEx3MYWG911V0YMT73OFHD748CEV" localSheetId="4" hidden="1">#REF!</definedName>
    <definedName name="BEx3MYWG911V0YMT73OFHD748CEV" localSheetId="8" hidden="1">#REF!</definedName>
    <definedName name="BEx3MYWG911V0YMT73OFHD748CEV" localSheetId="9" hidden="1">#REF!</definedName>
    <definedName name="BEx3MYWG911V0YMT73OFHD748CEV" hidden="1">#REF!</definedName>
    <definedName name="BEx3NFDQJ1UG1SOMDJP1TMQUI1WY" localSheetId="0" hidden="1">#REF!</definedName>
    <definedName name="BEx3NFDQJ1UG1SOMDJP1TMQUI1WY" localSheetId="1" hidden="1">#REF!</definedName>
    <definedName name="BEx3NFDQJ1UG1SOMDJP1TMQUI1WY" localSheetId="3" hidden="1">#REF!</definedName>
    <definedName name="BEx3NFDQJ1UG1SOMDJP1TMQUI1WY" localSheetId="5" hidden="1">#REF!</definedName>
    <definedName name="BEx3NFDQJ1UG1SOMDJP1TMQUI1WY" localSheetId="4" hidden="1">#REF!</definedName>
    <definedName name="BEx3NFDQJ1UG1SOMDJP1TMQUI1WY" localSheetId="8" hidden="1">#REF!</definedName>
    <definedName name="BEx3NFDQJ1UG1SOMDJP1TMQUI1WY" localSheetId="9" hidden="1">#REF!</definedName>
    <definedName name="BEx3NFDQJ1UG1SOMDJP1TMQUI1WY" hidden="1">#REF!</definedName>
    <definedName name="BEx3NHH8CN35OXMD80N7V10NC97W" localSheetId="0" hidden="1">#REF!</definedName>
    <definedName name="BEx3NHH8CN35OXMD80N7V10NC97W" localSheetId="1" hidden="1">#REF!</definedName>
    <definedName name="BEx3NHH8CN35OXMD80N7V10NC97W" localSheetId="3" hidden="1">#REF!</definedName>
    <definedName name="BEx3NHH8CN35OXMD80N7V10NC97W" localSheetId="5" hidden="1">#REF!</definedName>
    <definedName name="BEx3NHH8CN35OXMD80N7V10NC97W" localSheetId="4" hidden="1">#REF!</definedName>
    <definedName name="BEx3NHH8CN35OXMD80N7V10NC97W" localSheetId="8" hidden="1">#REF!</definedName>
    <definedName name="BEx3NHH8CN35OXMD80N7V10NC97W" localSheetId="9" hidden="1">#REF!</definedName>
    <definedName name="BEx3NHH8CN35OXMD80N7V10NC97W" hidden="1">#REF!</definedName>
    <definedName name="BEx3OHFYXXT8O8BZECGO4G67T5KV" localSheetId="0" hidden="1">#REF!</definedName>
    <definedName name="BEx3OHFYXXT8O8BZECGO4G67T5KV" localSheetId="1" hidden="1">#REF!</definedName>
    <definedName name="BEx3OHFYXXT8O8BZECGO4G67T5KV" localSheetId="3" hidden="1">#REF!</definedName>
    <definedName name="BEx3OHFYXXT8O8BZECGO4G67T5KV" localSheetId="5" hidden="1">#REF!</definedName>
    <definedName name="BEx3OHFYXXT8O8BZECGO4G67T5KV" localSheetId="4" hidden="1">#REF!</definedName>
    <definedName name="BEx3OHFYXXT8O8BZECGO4G67T5KV" localSheetId="8" hidden="1">#REF!</definedName>
    <definedName name="BEx3OHFYXXT8O8BZECGO4G67T5KV" localSheetId="9" hidden="1">#REF!</definedName>
    <definedName name="BEx3OHFYXXT8O8BZECGO4G67T5KV" hidden="1">#REF!</definedName>
    <definedName name="BEx3OTVP3JBTBAPUS9RJMIIOJBHB" localSheetId="0" hidden="1">#REF!</definedName>
    <definedName name="BEx3OTVP3JBTBAPUS9RJMIIOJBHB" localSheetId="1" hidden="1">#REF!</definedName>
    <definedName name="BEx3OTVP3JBTBAPUS9RJMIIOJBHB" localSheetId="3" hidden="1">#REF!</definedName>
    <definedName name="BEx3OTVP3JBTBAPUS9RJMIIOJBHB" localSheetId="5" hidden="1">#REF!</definedName>
    <definedName name="BEx3OTVP3JBTBAPUS9RJMIIOJBHB" localSheetId="4" hidden="1">#REF!</definedName>
    <definedName name="BEx3OTVP3JBTBAPUS9RJMIIOJBHB" localSheetId="8" hidden="1">#REF!</definedName>
    <definedName name="BEx3OTVP3JBTBAPUS9RJMIIOJBHB" localSheetId="9" hidden="1">#REF!</definedName>
    <definedName name="BEx3OTVP3JBTBAPUS9RJMIIOJBHB" hidden="1">#REF!</definedName>
    <definedName name="BEx3OWKRCQ64AMBOB45C7OZOIL99" localSheetId="0" hidden="1">#REF!</definedName>
    <definedName name="BEx3OWKRCQ64AMBOB45C7OZOIL99" localSheetId="1" hidden="1">#REF!</definedName>
    <definedName name="BEx3OWKRCQ64AMBOB45C7OZOIL99" localSheetId="3" hidden="1">#REF!</definedName>
    <definedName name="BEx3OWKRCQ64AMBOB45C7OZOIL99" localSheetId="5" hidden="1">#REF!</definedName>
    <definedName name="BEx3OWKRCQ64AMBOB45C7OZOIL99" localSheetId="4" hidden="1">#REF!</definedName>
    <definedName name="BEx3OWKRCQ64AMBOB45C7OZOIL99" localSheetId="8" hidden="1">#REF!</definedName>
    <definedName name="BEx3OWKRCQ64AMBOB45C7OZOIL99" localSheetId="9" hidden="1">#REF!</definedName>
    <definedName name="BEx3OWKRCQ64AMBOB45C7OZOIL99" hidden="1">#REF!</definedName>
    <definedName name="BEx3Q58GA3E2VZFYARH5P3P8STJ3" localSheetId="0" hidden="1">#REF!</definedName>
    <definedName name="BEx3Q58GA3E2VZFYARH5P3P8STJ3" localSheetId="1" hidden="1">#REF!</definedName>
    <definedName name="BEx3Q58GA3E2VZFYARH5P3P8STJ3" localSheetId="3" hidden="1">#REF!</definedName>
    <definedName name="BEx3Q58GA3E2VZFYARH5P3P8STJ3" localSheetId="5" hidden="1">#REF!</definedName>
    <definedName name="BEx3Q58GA3E2VZFYARH5P3P8STJ3" localSheetId="4" hidden="1">#REF!</definedName>
    <definedName name="BEx3Q58GA3E2VZFYARH5P3P8STJ3" localSheetId="8" hidden="1">#REF!</definedName>
    <definedName name="BEx3Q58GA3E2VZFYARH5P3P8STJ3" localSheetId="9" hidden="1">#REF!</definedName>
    <definedName name="BEx3Q58GA3E2VZFYARH5P3P8STJ3" hidden="1">#REF!</definedName>
    <definedName name="BEx3QB2RILYEXIROLAFCWQMOJXMN" localSheetId="0" hidden="1">[1]HEADER!#REF!</definedName>
    <definedName name="BEx3QB2RILYEXIROLAFCWQMOJXMN" localSheetId="1" hidden="1">[1]HEADER!#REF!</definedName>
    <definedName name="BEx3QB2RILYEXIROLAFCWQMOJXMN" localSheetId="3" hidden="1">[1]HEADER!#REF!</definedName>
    <definedName name="BEx3QB2RILYEXIROLAFCWQMOJXMN" localSheetId="5" hidden="1">[1]HEADER!#REF!</definedName>
    <definedName name="BEx3QB2RILYEXIROLAFCWQMOJXMN" localSheetId="6" hidden="1">[1]HEADER!#REF!</definedName>
    <definedName name="BEx3QB2RILYEXIROLAFCWQMOJXMN" localSheetId="7" hidden="1">[1]HEADER!#REF!</definedName>
    <definedName name="BEx3QB2RILYEXIROLAFCWQMOJXMN" localSheetId="4" hidden="1">[1]HEADER!#REF!</definedName>
    <definedName name="BEx3QB2RILYEXIROLAFCWQMOJXMN" localSheetId="8" hidden="1">[1]HEADER!#REF!</definedName>
    <definedName name="BEx3QB2RILYEXIROLAFCWQMOJXMN" localSheetId="9" hidden="1">[1]HEADER!#REF!</definedName>
    <definedName name="BEx3QB2RILYEXIROLAFCWQMOJXMN" hidden="1">[1]HEADER!#REF!</definedName>
    <definedName name="BEx3RIJ9LXPXWNF4BFBFA4ILG6AY" localSheetId="0" hidden="1">[1]HEADER!#REF!</definedName>
    <definedName name="BEx3RIJ9LXPXWNF4BFBFA4ILG6AY" localSheetId="1" hidden="1">[1]HEADER!#REF!</definedName>
    <definedName name="BEx3RIJ9LXPXWNF4BFBFA4ILG6AY" localSheetId="3" hidden="1">[1]HEADER!#REF!</definedName>
    <definedName name="BEx3RIJ9LXPXWNF4BFBFA4ILG6AY" localSheetId="5" hidden="1">[1]HEADER!#REF!</definedName>
    <definedName name="BEx3RIJ9LXPXWNF4BFBFA4ILG6AY" localSheetId="7" hidden="1">[1]HEADER!#REF!</definedName>
    <definedName name="BEx3RIJ9LXPXWNF4BFBFA4ILG6AY" localSheetId="4" hidden="1">[1]HEADER!#REF!</definedName>
    <definedName name="BEx3RIJ9LXPXWNF4BFBFA4ILG6AY" localSheetId="8" hidden="1">[1]HEADER!#REF!</definedName>
    <definedName name="BEx3RIJ9LXPXWNF4BFBFA4ILG6AY" localSheetId="9" hidden="1">[1]HEADER!#REF!</definedName>
    <definedName name="BEx3RIJ9LXPXWNF4BFBFA4ILG6AY" hidden="1">[1]HEADER!#REF!</definedName>
    <definedName name="BEx3RZRLU0ALXJEMHH4AUF6XFENE" localSheetId="0" hidden="1">#REF!</definedName>
    <definedName name="BEx3RZRLU0ALXJEMHH4AUF6XFENE" localSheetId="1" hidden="1">#REF!</definedName>
    <definedName name="BEx3RZRLU0ALXJEMHH4AUF6XFENE" localSheetId="3" hidden="1">#REF!</definedName>
    <definedName name="BEx3RZRLU0ALXJEMHH4AUF6XFENE" localSheetId="5" hidden="1">#REF!</definedName>
    <definedName name="BEx3RZRLU0ALXJEMHH4AUF6XFENE" localSheetId="6" hidden="1">#REF!</definedName>
    <definedName name="BEx3RZRLU0ALXJEMHH4AUF6XFENE" localSheetId="7" hidden="1">#REF!</definedName>
    <definedName name="BEx3RZRLU0ALXJEMHH4AUF6XFENE" localSheetId="4" hidden="1">#REF!</definedName>
    <definedName name="BEx3RZRLU0ALXJEMHH4AUF6XFENE" localSheetId="8" hidden="1">#REF!</definedName>
    <definedName name="BEx3RZRLU0ALXJEMHH4AUF6XFENE" localSheetId="9" hidden="1">#REF!</definedName>
    <definedName name="BEx3RZRLU0ALXJEMHH4AUF6XFENE" hidden="1">#REF!</definedName>
    <definedName name="BEx3T0BXISY2B5ITPCUSXFK8Z2T0" localSheetId="0" hidden="1">#REF!</definedName>
    <definedName name="BEx3T0BXISY2B5ITPCUSXFK8Z2T0" localSheetId="1" hidden="1">#REF!</definedName>
    <definedName name="BEx3T0BXISY2B5ITPCUSXFK8Z2T0" localSheetId="3" hidden="1">#REF!</definedName>
    <definedName name="BEx3T0BXISY2B5ITPCUSXFK8Z2T0" localSheetId="5" hidden="1">#REF!</definedName>
    <definedName name="BEx3T0BXISY2B5ITPCUSXFK8Z2T0" localSheetId="4" hidden="1">#REF!</definedName>
    <definedName name="BEx3T0BXISY2B5ITPCUSXFK8Z2T0" localSheetId="8" hidden="1">#REF!</definedName>
    <definedName name="BEx3T0BXISY2B5ITPCUSXFK8Z2T0" localSheetId="9" hidden="1">#REF!</definedName>
    <definedName name="BEx3T0BXISY2B5ITPCUSXFK8Z2T0" hidden="1">#REF!</definedName>
    <definedName name="BEx3T0H8MRQCYUG4XJPAPPP1ALFR" localSheetId="0" hidden="1">#REF!</definedName>
    <definedName name="BEx3T0H8MRQCYUG4XJPAPPP1ALFR" localSheetId="1" hidden="1">#REF!</definedName>
    <definedName name="BEx3T0H8MRQCYUG4XJPAPPP1ALFR" localSheetId="3" hidden="1">#REF!</definedName>
    <definedName name="BEx3T0H8MRQCYUG4XJPAPPP1ALFR" localSheetId="5" hidden="1">#REF!</definedName>
    <definedName name="BEx3T0H8MRQCYUG4XJPAPPP1ALFR" localSheetId="4" hidden="1">#REF!</definedName>
    <definedName name="BEx3T0H8MRQCYUG4XJPAPPP1ALFR" localSheetId="8" hidden="1">#REF!</definedName>
    <definedName name="BEx3T0H8MRQCYUG4XJPAPPP1ALFR" localSheetId="9" hidden="1">#REF!</definedName>
    <definedName name="BEx3T0H8MRQCYUG4XJPAPPP1ALFR" hidden="1">#REF!</definedName>
    <definedName name="BEx3T3XEKJ0I8634YNR6MPN3OBQL" localSheetId="0" hidden="1">[1]HEADER!#REF!</definedName>
    <definedName name="BEx3T3XEKJ0I8634YNR6MPN3OBQL" localSheetId="1" hidden="1">[1]HEADER!#REF!</definedName>
    <definedName name="BEx3T3XEKJ0I8634YNR6MPN3OBQL" localSheetId="3" hidden="1">[1]HEADER!#REF!</definedName>
    <definedName name="BEx3T3XEKJ0I8634YNR6MPN3OBQL" localSheetId="5" hidden="1">[1]HEADER!#REF!</definedName>
    <definedName name="BEx3T3XEKJ0I8634YNR6MPN3OBQL" localSheetId="6" hidden="1">[1]HEADER!#REF!</definedName>
    <definedName name="BEx3T3XEKJ0I8634YNR6MPN3OBQL" localSheetId="7" hidden="1">[1]HEADER!#REF!</definedName>
    <definedName name="BEx3T3XEKJ0I8634YNR6MPN3OBQL" localSheetId="4" hidden="1">[1]HEADER!#REF!</definedName>
    <definedName name="BEx3T3XEKJ0I8634YNR6MPN3OBQL" localSheetId="8" hidden="1">[1]HEADER!#REF!</definedName>
    <definedName name="BEx3T3XEKJ0I8634YNR6MPN3OBQL" localSheetId="9" hidden="1">[1]HEADER!#REF!</definedName>
    <definedName name="BEx3T3XEKJ0I8634YNR6MPN3OBQL" hidden="1">[1]HEADER!#REF!</definedName>
    <definedName name="BEx3TN998DP2QT7Y11HQ294YGUM6" localSheetId="0" hidden="1">#REF!</definedName>
    <definedName name="BEx3TN998DP2QT7Y11HQ294YGUM6" localSheetId="1" hidden="1">#REF!</definedName>
    <definedName name="BEx3TN998DP2QT7Y11HQ294YGUM6" localSheetId="3" hidden="1">#REF!</definedName>
    <definedName name="BEx3TN998DP2QT7Y11HQ294YGUM6" localSheetId="5" hidden="1">#REF!</definedName>
    <definedName name="BEx3TN998DP2QT7Y11HQ294YGUM6" localSheetId="6" hidden="1">#REF!</definedName>
    <definedName name="BEx3TN998DP2QT7Y11HQ294YGUM6" localSheetId="7" hidden="1">#REF!</definedName>
    <definedName name="BEx3TN998DP2QT7Y11HQ294YGUM6" localSheetId="4" hidden="1">#REF!</definedName>
    <definedName name="BEx3TN998DP2QT7Y11HQ294YGUM6" localSheetId="8" hidden="1">#REF!</definedName>
    <definedName name="BEx3TN998DP2QT7Y11HQ294YGUM6" localSheetId="9" hidden="1">#REF!</definedName>
    <definedName name="BEx3TN998DP2QT7Y11HQ294YGUM6" hidden="1">#REF!</definedName>
    <definedName name="BEx57SA75AY5JB247DBW1TQSKLZ9" localSheetId="0" hidden="1">#REF!</definedName>
    <definedName name="BEx57SA75AY5JB247DBW1TQSKLZ9" localSheetId="1" hidden="1">#REF!</definedName>
    <definedName name="BEx57SA75AY5JB247DBW1TQSKLZ9" localSheetId="3" hidden="1">#REF!</definedName>
    <definedName name="BEx57SA75AY5JB247DBW1TQSKLZ9" localSheetId="5" hidden="1">#REF!</definedName>
    <definedName name="BEx57SA75AY5JB247DBW1TQSKLZ9" localSheetId="4" hidden="1">#REF!</definedName>
    <definedName name="BEx57SA75AY5JB247DBW1TQSKLZ9" localSheetId="8" hidden="1">#REF!</definedName>
    <definedName name="BEx57SA75AY5JB247DBW1TQSKLZ9" localSheetId="9" hidden="1">#REF!</definedName>
    <definedName name="BEx57SA75AY5JB247DBW1TQSKLZ9" hidden="1">#REF!</definedName>
    <definedName name="BEx5862HDRKK9A5W951ZPLYGKI4J" localSheetId="0" hidden="1">#REF!</definedName>
    <definedName name="BEx5862HDRKK9A5W951ZPLYGKI4J" localSheetId="1" hidden="1">#REF!</definedName>
    <definedName name="BEx5862HDRKK9A5W951ZPLYGKI4J" localSheetId="3" hidden="1">#REF!</definedName>
    <definedName name="BEx5862HDRKK9A5W951ZPLYGKI4J" localSheetId="5" hidden="1">#REF!</definedName>
    <definedName name="BEx5862HDRKK9A5W951ZPLYGKI4J" localSheetId="4" hidden="1">#REF!</definedName>
    <definedName name="BEx5862HDRKK9A5W951ZPLYGKI4J" localSheetId="8" hidden="1">#REF!</definedName>
    <definedName name="BEx5862HDRKK9A5W951ZPLYGKI4J" localSheetId="9" hidden="1">#REF!</definedName>
    <definedName name="BEx5862HDRKK9A5W951ZPLYGKI4J" hidden="1">#REF!</definedName>
    <definedName name="BEx5AB8S2ZYXI52R896Z9U1669M1" localSheetId="0" hidden="1">#REF!</definedName>
    <definedName name="BEx5AB8S2ZYXI52R896Z9U1669M1" localSheetId="1" hidden="1">#REF!</definedName>
    <definedName name="BEx5AB8S2ZYXI52R896Z9U1669M1" localSheetId="3" hidden="1">#REF!</definedName>
    <definedName name="BEx5AB8S2ZYXI52R896Z9U1669M1" localSheetId="5" hidden="1">#REF!</definedName>
    <definedName name="BEx5AB8S2ZYXI52R896Z9U1669M1" localSheetId="4" hidden="1">#REF!</definedName>
    <definedName name="BEx5AB8S2ZYXI52R896Z9U1669M1" localSheetId="8" hidden="1">#REF!</definedName>
    <definedName name="BEx5AB8S2ZYXI52R896Z9U1669M1" localSheetId="9" hidden="1">#REF!</definedName>
    <definedName name="BEx5AB8S2ZYXI52R896Z9U1669M1" hidden="1">#REF!</definedName>
    <definedName name="BEx5AGHHEZYG9FF0SY884LUQIFFT" localSheetId="0" hidden="1">#REF!</definedName>
    <definedName name="BEx5AGHHEZYG9FF0SY884LUQIFFT" localSheetId="1" hidden="1">#REF!</definedName>
    <definedName name="BEx5AGHHEZYG9FF0SY884LUQIFFT" localSheetId="3" hidden="1">#REF!</definedName>
    <definedName name="BEx5AGHHEZYG9FF0SY884LUQIFFT" localSheetId="5" hidden="1">#REF!</definedName>
    <definedName name="BEx5AGHHEZYG9FF0SY884LUQIFFT" localSheetId="4" hidden="1">#REF!</definedName>
    <definedName name="BEx5AGHHEZYG9FF0SY884LUQIFFT" localSheetId="8" hidden="1">#REF!</definedName>
    <definedName name="BEx5AGHHEZYG9FF0SY884LUQIFFT" localSheetId="9" hidden="1">#REF!</definedName>
    <definedName name="BEx5AGHHEZYG9FF0SY884LUQIFFT" hidden="1">#REF!</definedName>
    <definedName name="BEx5C7KO889DNC9OX2RFJT8X97OC" localSheetId="0" hidden="1">#REF!</definedName>
    <definedName name="BEx5C7KO889DNC9OX2RFJT8X97OC" localSheetId="1" hidden="1">#REF!</definedName>
    <definedName name="BEx5C7KO889DNC9OX2RFJT8X97OC" localSheetId="3" hidden="1">#REF!</definedName>
    <definedName name="BEx5C7KO889DNC9OX2RFJT8X97OC" localSheetId="5" hidden="1">#REF!</definedName>
    <definedName name="BEx5C7KO889DNC9OX2RFJT8X97OC" localSheetId="4" hidden="1">#REF!</definedName>
    <definedName name="BEx5C7KO889DNC9OX2RFJT8X97OC" localSheetId="8" hidden="1">#REF!</definedName>
    <definedName name="BEx5C7KO889DNC9OX2RFJT8X97OC" localSheetId="9" hidden="1">#REF!</definedName>
    <definedName name="BEx5C7KO889DNC9OX2RFJT8X97OC" hidden="1">#REF!</definedName>
    <definedName name="BEx5D6N1N8R3N5P6KF3KQCG36HE5" localSheetId="0" hidden="1">#REF!</definedName>
    <definedName name="BEx5D6N1N8R3N5P6KF3KQCG36HE5" localSheetId="1" hidden="1">#REF!</definedName>
    <definedName name="BEx5D6N1N8R3N5P6KF3KQCG36HE5" localSheetId="3" hidden="1">#REF!</definedName>
    <definedName name="BEx5D6N1N8R3N5P6KF3KQCG36HE5" localSheetId="5" hidden="1">#REF!</definedName>
    <definedName name="BEx5D6N1N8R3N5P6KF3KQCG36HE5" localSheetId="4" hidden="1">#REF!</definedName>
    <definedName name="BEx5D6N1N8R3N5P6KF3KQCG36HE5" localSheetId="8" hidden="1">#REF!</definedName>
    <definedName name="BEx5D6N1N8R3N5P6KF3KQCG36HE5" localSheetId="9" hidden="1">#REF!</definedName>
    <definedName name="BEx5D6N1N8R3N5P6KF3KQCG36HE5" hidden="1">#REF!</definedName>
    <definedName name="BEx5DCHCU9JR9EVSNYZ48ATUI5WX" localSheetId="0" hidden="1">#REF!</definedName>
    <definedName name="BEx5DCHCU9JR9EVSNYZ48ATUI5WX" localSheetId="1" hidden="1">#REF!</definedName>
    <definedName name="BEx5DCHCU9JR9EVSNYZ48ATUI5WX" localSheetId="3" hidden="1">#REF!</definedName>
    <definedName name="BEx5DCHCU9JR9EVSNYZ48ATUI5WX" localSheetId="5" hidden="1">#REF!</definedName>
    <definedName name="BEx5DCHCU9JR9EVSNYZ48ATUI5WX" localSheetId="4" hidden="1">#REF!</definedName>
    <definedName name="BEx5DCHCU9JR9EVSNYZ48ATUI5WX" localSheetId="8" hidden="1">#REF!</definedName>
    <definedName name="BEx5DCHCU9JR9EVSNYZ48ATUI5WX" localSheetId="9" hidden="1">#REF!</definedName>
    <definedName name="BEx5DCHCU9JR9EVSNYZ48ATUI5WX" hidden="1">#REF!</definedName>
    <definedName name="BEx5DFMPS5X96RJDOCJY23G0L5T4" localSheetId="0" hidden="1">#REF!</definedName>
    <definedName name="BEx5DFMPS5X96RJDOCJY23G0L5T4" localSheetId="1" hidden="1">#REF!</definedName>
    <definedName name="BEx5DFMPS5X96RJDOCJY23G0L5T4" localSheetId="3" hidden="1">#REF!</definedName>
    <definedName name="BEx5DFMPS5X96RJDOCJY23G0L5T4" localSheetId="5" hidden="1">#REF!</definedName>
    <definedName name="BEx5DFMPS5X96RJDOCJY23G0L5T4" localSheetId="4" hidden="1">#REF!</definedName>
    <definedName name="BEx5DFMPS5X96RJDOCJY23G0L5T4" localSheetId="8" hidden="1">#REF!</definedName>
    <definedName name="BEx5DFMPS5X96RJDOCJY23G0L5T4" localSheetId="9" hidden="1">#REF!</definedName>
    <definedName name="BEx5DFMPS5X96RJDOCJY23G0L5T4" hidden="1">#REF!</definedName>
    <definedName name="BEx5DYYLHKHCNBKMYSP0TUJ1QSJQ" localSheetId="0" hidden="1">#REF!</definedName>
    <definedName name="BEx5DYYLHKHCNBKMYSP0TUJ1QSJQ" localSheetId="1" hidden="1">#REF!</definedName>
    <definedName name="BEx5DYYLHKHCNBKMYSP0TUJ1QSJQ" localSheetId="3" hidden="1">#REF!</definedName>
    <definedName name="BEx5DYYLHKHCNBKMYSP0TUJ1QSJQ" localSheetId="5" hidden="1">#REF!</definedName>
    <definedName name="BEx5DYYLHKHCNBKMYSP0TUJ1QSJQ" localSheetId="4" hidden="1">#REF!</definedName>
    <definedName name="BEx5DYYLHKHCNBKMYSP0TUJ1QSJQ" localSheetId="8" hidden="1">#REF!</definedName>
    <definedName name="BEx5DYYLHKHCNBKMYSP0TUJ1QSJQ" localSheetId="9" hidden="1">#REF!</definedName>
    <definedName name="BEx5DYYLHKHCNBKMYSP0TUJ1QSJQ" hidden="1">#REF!</definedName>
    <definedName name="BEx5EB8X1QMUK8A3RJA0NR2IFEF8" localSheetId="0" hidden="1">#REF!</definedName>
    <definedName name="BEx5EB8X1QMUK8A3RJA0NR2IFEF8" localSheetId="1" hidden="1">#REF!</definedName>
    <definedName name="BEx5EB8X1QMUK8A3RJA0NR2IFEF8" localSheetId="3" hidden="1">#REF!</definedName>
    <definedName name="BEx5EB8X1QMUK8A3RJA0NR2IFEF8" localSheetId="5" hidden="1">#REF!</definedName>
    <definedName name="BEx5EB8X1QMUK8A3RJA0NR2IFEF8" localSheetId="4" hidden="1">#REF!</definedName>
    <definedName name="BEx5EB8X1QMUK8A3RJA0NR2IFEF8" localSheetId="8" hidden="1">#REF!</definedName>
    <definedName name="BEx5EB8X1QMUK8A3RJA0NR2IFEF8" localSheetId="9" hidden="1">#REF!</definedName>
    <definedName name="BEx5EB8X1QMUK8A3RJA0NR2IFEF8" hidden="1">#REF!</definedName>
    <definedName name="BEx5EOA86ZTLBOBQ6O0SRXWP9S7C" localSheetId="0" hidden="1">#REF!</definedName>
    <definedName name="BEx5EOA86ZTLBOBQ6O0SRXWP9S7C" localSheetId="1" hidden="1">#REF!</definedName>
    <definedName name="BEx5EOA86ZTLBOBQ6O0SRXWP9S7C" localSheetId="3" hidden="1">#REF!</definedName>
    <definedName name="BEx5EOA86ZTLBOBQ6O0SRXWP9S7C" localSheetId="5" hidden="1">#REF!</definedName>
    <definedName name="BEx5EOA86ZTLBOBQ6O0SRXWP9S7C" localSheetId="4" hidden="1">#REF!</definedName>
    <definedName name="BEx5EOA86ZTLBOBQ6O0SRXWP9S7C" localSheetId="8" hidden="1">#REF!</definedName>
    <definedName name="BEx5EOA86ZTLBOBQ6O0SRXWP9S7C" localSheetId="9" hidden="1">#REF!</definedName>
    <definedName name="BEx5EOA86ZTLBOBQ6O0SRXWP9S7C" hidden="1">#REF!</definedName>
    <definedName name="BEx5EYMIRHIZXOWMET7JJ918MHW4" localSheetId="0" hidden="1">#REF!</definedName>
    <definedName name="BEx5EYMIRHIZXOWMET7JJ918MHW4" localSheetId="1" hidden="1">#REF!</definedName>
    <definedName name="BEx5EYMIRHIZXOWMET7JJ918MHW4" localSheetId="3" hidden="1">#REF!</definedName>
    <definedName name="BEx5EYMIRHIZXOWMET7JJ918MHW4" localSheetId="5" hidden="1">#REF!</definedName>
    <definedName name="BEx5EYMIRHIZXOWMET7JJ918MHW4" localSheetId="4" hidden="1">#REF!</definedName>
    <definedName name="BEx5EYMIRHIZXOWMET7JJ918MHW4" localSheetId="8" hidden="1">#REF!</definedName>
    <definedName name="BEx5EYMIRHIZXOWMET7JJ918MHW4" localSheetId="9" hidden="1">#REF!</definedName>
    <definedName name="BEx5EYMIRHIZXOWMET7JJ918MHW4" hidden="1">#REF!</definedName>
    <definedName name="BEx5F1BNSJ89ROV8TQB9SLLMELUX" localSheetId="0" hidden="1">#REF!</definedName>
    <definedName name="BEx5F1BNSJ89ROV8TQB9SLLMELUX" localSheetId="1" hidden="1">#REF!</definedName>
    <definedName name="BEx5F1BNSJ89ROV8TQB9SLLMELUX" localSheetId="3" hidden="1">#REF!</definedName>
    <definedName name="BEx5F1BNSJ89ROV8TQB9SLLMELUX" localSheetId="5" hidden="1">#REF!</definedName>
    <definedName name="BEx5F1BNSJ89ROV8TQB9SLLMELUX" localSheetId="4" hidden="1">#REF!</definedName>
    <definedName name="BEx5F1BNSJ89ROV8TQB9SLLMELUX" localSheetId="8" hidden="1">#REF!</definedName>
    <definedName name="BEx5F1BNSJ89ROV8TQB9SLLMELUX" localSheetId="9" hidden="1">#REF!</definedName>
    <definedName name="BEx5F1BNSJ89ROV8TQB9SLLMELUX" hidden="1">#REF!</definedName>
    <definedName name="BEx5F5D7Z3AZ3S9IXH1FODWIBR68" localSheetId="0" hidden="1">#REF!</definedName>
    <definedName name="BEx5F5D7Z3AZ3S9IXH1FODWIBR68" localSheetId="1" hidden="1">#REF!</definedName>
    <definedName name="BEx5F5D7Z3AZ3S9IXH1FODWIBR68" localSheetId="3" hidden="1">#REF!</definedName>
    <definedName name="BEx5F5D7Z3AZ3S9IXH1FODWIBR68" localSheetId="5" hidden="1">#REF!</definedName>
    <definedName name="BEx5F5D7Z3AZ3S9IXH1FODWIBR68" localSheetId="4" hidden="1">#REF!</definedName>
    <definedName name="BEx5F5D7Z3AZ3S9IXH1FODWIBR68" localSheetId="8" hidden="1">#REF!</definedName>
    <definedName name="BEx5F5D7Z3AZ3S9IXH1FODWIBR68" localSheetId="9" hidden="1">#REF!</definedName>
    <definedName name="BEx5F5D7Z3AZ3S9IXH1FODWIBR68" hidden="1">#REF!</definedName>
    <definedName name="BEx5FLEEMZW7NUQC8NSY6T2A2Z59" localSheetId="0" hidden="1">#REF!</definedName>
    <definedName name="BEx5FLEEMZW7NUQC8NSY6T2A2Z59" localSheetId="1" hidden="1">#REF!</definedName>
    <definedName name="BEx5FLEEMZW7NUQC8NSY6T2A2Z59" localSheetId="3" hidden="1">#REF!</definedName>
    <definedName name="BEx5FLEEMZW7NUQC8NSY6T2A2Z59" localSheetId="5" hidden="1">#REF!</definedName>
    <definedName name="BEx5FLEEMZW7NUQC8NSY6T2A2Z59" localSheetId="4" hidden="1">#REF!</definedName>
    <definedName name="BEx5FLEEMZW7NUQC8NSY6T2A2Z59" localSheetId="8" hidden="1">#REF!</definedName>
    <definedName name="BEx5FLEEMZW7NUQC8NSY6T2A2Z59" localSheetId="9" hidden="1">#REF!</definedName>
    <definedName name="BEx5FLEEMZW7NUQC8NSY6T2A2Z59" hidden="1">#REF!</definedName>
    <definedName name="BEx5FSW64TA7L06BOFLVWW013BY4" localSheetId="0" hidden="1">#REF!</definedName>
    <definedName name="BEx5FSW64TA7L06BOFLVWW013BY4" localSheetId="1" hidden="1">#REF!</definedName>
    <definedName name="BEx5FSW64TA7L06BOFLVWW013BY4" localSheetId="3" hidden="1">#REF!</definedName>
    <definedName name="BEx5FSW64TA7L06BOFLVWW013BY4" localSheetId="5" hidden="1">#REF!</definedName>
    <definedName name="BEx5FSW64TA7L06BOFLVWW013BY4" localSheetId="4" hidden="1">#REF!</definedName>
    <definedName name="BEx5FSW64TA7L06BOFLVWW013BY4" localSheetId="8" hidden="1">#REF!</definedName>
    <definedName name="BEx5FSW64TA7L06BOFLVWW013BY4" localSheetId="9" hidden="1">#REF!</definedName>
    <definedName name="BEx5FSW64TA7L06BOFLVWW013BY4" hidden="1">#REF!</definedName>
    <definedName name="BEx5GTR9OPOVBQ4J2HOD0SU5KWXY" localSheetId="0" hidden="1">#REF!</definedName>
    <definedName name="BEx5GTR9OPOVBQ4J2HOD0SU5KWXY" localSheetId="1" hidden="1">#REF!</definedName>
    <definedName name="BEx5GTR9OPOVBQ4J2HOD0SU5KWXY" localSheetId="3" hidden="1">#REF!</definedName>
    <definedName name="BEx5GTR9OPOVBQ4J2HOD0SU5KWXY" localSheetId="5" hidden="1">#REF!</definedName>
    <definedName name="BEx5GTR9OPOVBQ4J2HOD0SU5KWXY" localSheetId="4" hidden="1">#REF!</definedName>
    <definedName name="BEx5GTR9OPOVBQ4J2HOD0SU5KWXY" localSheetId="8" hidden="1">#REF!</definedName>
    <definedName name="BEx5GTR9OPOVBQ4J2HOD0SU5KWXY" localSheetId="9" hidden="1">#REF!</definedName>
    <definedName name="BEx5GTR9OPOVBQ4J2HOD0SU5KWXY" hidden="1">#REF!</definedName>
    <definedName name="BEx5I35TILQTCIK986SSI06XGPYY" localSheetId="0" hidden="1">#REF!</definedName>
    <definedName name="BEx5I35TILQTCIK986SSI06XGPYY" localSheetId="1" hidden="1">#REF!</definedName>
    <definedName name="BEx5I35TILQTCIK986SSI06XGPYY" localSheetId="3" hidden="1">#REF!</definedName>
    <definedName name="BEx5I35TILQTCIK986SSI06XGPYY" localSheetId="5" hidden="1">#REF!</definedName>
    <definedName name="BEx5I35TILQTCIK986SSI06XGPYY" localSheetId="4" hidden="1">#REF!</definedName>
    <definedName name="BEx5I35TILQTCIK986SSI06XGPYY" localSheetId="8" hidden="1">#REF!</definedName>
    <definedName name="BEx5I35TILQTCIK986SSI06XGPYY" localSheetId="9" hidden="1">#REF!</definedName>
    <definedName name="BEx5I35TILQTCIK986SSI06XGPYY" hidden="1">#REF!</definedName>
    <definedName name="BEx5J8TK6J2UGBW37HI2SCFI4O2E" localSheetId="0" hidden="1">#REF!</definedName>
    <definedName name="BEx5J8TK6J2UGBW37HI2SCFI4O2E" localSheetId="1" hidden="1">#REF!</definedName>
    <definedName name="BEx5J8TK6J2UGBW37HI2SCFI4O2E" localSheetId="3" hidden="1">#REF!</definedName>
    <definedName name="BEx5J8TK6J2UGBW37HI2SCFI4O2E" localSheetId="5" hidden="1">#REF!</definedName>
    <definedName name="BEx5J8TK6J2UGBW37HI2SCFI4O2E" localSheetId="4" hidden="1">#REF!</definedName>
    <definedName name="BEx5J8TK6J2UGBW37HI2SCFI4O2E" localSheetId="8" hidden="1">#REF!</definedName>
    <definedName name="BEx5J8TK6J2UGBW37HI2SCFI4O2E" localSheetId="9" hidden="1">#REF!</definedName>
    <definedName name="BEx5J8TK6J2UGBW37HI2SCFI4O2E" hidden="1">#REF!</definedName>
    <definedName name="BEx5JB2F8WF84L5FQ69JISMHNTVK" localSheetId="0" hidden="1">#REF!</definedName>
    <definedName name="BEx5JB2F8WF84L5FQ69JISMHNTVK" localSheetId="1" hidden="1">#REF!</definedName>
    <definedName name="BEx5JB2F8WF84L5FQ69JISMHNTVK" localSheetId="3" hidden="1">#REF!</definedName>
    <definedName name="BEx5JB2F8WF84L5FQ69JISMHNTVK" localSheetId="5" hidden="1">#REF!</definedName>
    <definedName name="BEx5JB2F8WF84L5FQ69JISMHNTVK" localSheetId="4" hidden="1">#REF!</definedName>
    <definedName name="BEx5JB2F8WF84L5FQ69JISMHNTVK" localSheetId="8" hidden="1">#REF!</definedName>
    <definedName name="BEx5JB2F8WF84L5FQ69JISMHNTVK" localSheetId="9" hidden="1">#REF!</definedName>
    <definedName name="BEx5JB2F8WF84L5FQ69JISMHNTVK" hidden="1">#REF!</definedName>
    <definedName name="BEx5KOYSUSMPMB5VLEMHY0ANORN8" localSheetId="0" hidden="1">#REF!</definedName>
    <definedName name="BEx5KOYSUSMPMB5VLEMHY0ANORN8" localSheetId="1" hidden="1">#REF!</definedName>
    <definedName name="BEx5KOYSUSMPMB5VLEMHY0ANORN8" localSheetId="3" hidden="1">#REF!</definedName>
    <definedName name="BEx5KOYSUSMPMB5VLEMHY0ANORN8" localSheetId="5" hidden="1">#REF!</definedName>
    <definedName name="BEx5KOYSUSMPMB5VLEMHY0ANORN8" localSheetId="4" hidden="1">#REF!</definedName>
    <definedName name="BEx5KOYSUSMPMB5VLEMHY0ANORN8" localSheetId="8" hidden="1">#REF!</definedName>
    <definedName name="BEx5KOYSUSMPMB5VLEMHY0ANORN8" localSheetId="9" hidden="1">#REF!</definedName>
    <definedName name="BEx5KOYSUSMPMB5VLEMHY0ANORN8" hidden="1">#REF!</definedName>
    <definedName name="BEx5L4JWTG16ALFDQDG17M6J4C0F" localSheetId="0" hidden="1">#REF!</definedName>
    <definedName name="BEx5L4JWTG16ALFDQDG17M6J4C0F" localSheetId="1" hidden="1">#REF!</definedName>
    <definedName name="BEx5L4JWTG16ALFDQDG17M6J4C0F" localSheetId="3" hidden="1">#REF!</definedName>
    <definedName name="BEx5L4JWTG16ALFDQDG17M6J4C0F" localSheetId="5" hidden="1">#REF!</definedName>
    <definedName name="BEx5L4JWTG16ALFDQDG17M6J4C0F" localSheetId="4" hidden="1">#REF!</definedName>
    <definedName name="BEx5L4JWTG16ALFDQDG17M6J4C0F" localSheetId="8" hidden="1">#REF!</definedName>
    <definedName name="BEx5L4JWTG16ALFDQDG17M6J4C0F" localSheetId="9" hidden="1">#REF!</definedName>
    <definedName name="BEx5L4JWTG16ALFDQDG17M6J4C0F" hidden="1">#REF!</definedName>
    <definedName name="BEx5N4BWM2LYG4WNE87UGZ9BH1I5" localSheetId="0" hidden="1">#REF!</definedName>
    <definedName name="BEx5N4BWM2LYG4WNE87UGZ9BH1I5" localSheetId="1" hidden="1">#REF!</definedName>
    <definedName name="BEx5N4BWM2LYG4WNE87UGZ9BH1I5" localSheetId="3" hidden="1">#REF!</definedName>
    <definedName name="BEx5N4BWM2LYG4WNE87UGZ9BH1I5" localSheetId="5" hidden="1">#REF!</definedName>
    <definedName name="BEx5N4BWM2LYG4WNE87UGZ9BH1I5" localSheetId="4" hidden="1">#REF!</definedName>
    <definedName name="BEx5N4BWM2LYG4WNE87UGZ9BH1I5" localSheetId="8" hidden="1">#REF!</definedName>
    <definedName name="BEx5N4BWM2LYG4WNE87UGZ9BH1I5" localSheetId="9" hidden="1">#REF!</definedName>
    <definedName name="BEx5N4BWM2LYG4WNE87UGZ9BH1I5" hidden="1">#REF!</definedName>
    <definedName name="BEx5NRK15YJIY23N8U2MFMYSEQA7" localSheetId="0" hidden="1">#REF!</definedName>
    <definedName name="BEx5NRK15YJIY23N8U2MFMYSEQA7" localSheetId="1" hidden="1">#REF!</definedName>
    <definedName name="BEx5NRK15YJIY23N8U2MFMYSEQA7" localSheetId="3" hidden="1">#REF!</definedName>
    <definedName name="BEx5NRK15YJIY23N8U2MFMYSEQA7" localSheetId="5" hidden="1">#REF!</definedName>
    <definedName name="BEx5NRK15YJIY23N8U2MFMYSEQA7" localSheetId="4" hidden="1">#REF!</definedName>
    <definedName name="BEx5NRK15YJIY23N8U2MFMYSEQA7" localSheetId="8" hidden="1">#REF!</definedName>
    <definedName name="BEx5NRK15YJIY23N8U2MFMYSEQA7" localSheetId="9" hidden="1">#REF!</definedName>
    <definedName name="BEx5NRK15YJIY23N8U2MFMYSEQA7" hidden="1">#REF!</definedName>
    <definedName name="BEx5OR7ZRGHEZGRPE2M6L03SBJPM" localSheetId="0" hidden="1">#REF!</definedName>
    <definedName name="BEx5OR7ZRGHEZGRPE2M6L03SBJPM" localSheetId="1" hidden="1">#REF!</definedName>
    <definedName name="BEx5OR7ZRGHEZGRPE2M6L03SBJPM" localSheetId="3" hidden="1">#REF!</definedName>
    <definedName name="BEx5OR7ZRGHEZGRPE2M6L03SBJPM" localSheetId="5" hidden="1">#REF!</definedName>
    <definedName name="BEx5OR7ZRGHEZGRPE2M6L03SBJPM" localSheetId="4" hidden="1">#REF!</definedName>
    <definedName name="BEx5OR7ZRGHEZGRPE2M6L03SBJPM" localSheetId="8" hidden="1">#REF!</definedName>
    <definedName name="BEx5OR7ZRGHEZGRPE2M6L03SBJPM" localSheetId="9" hidden="1">#REF!</definedName>
    <definedName name="BEx5OR7ZRGHEZGRPE2M6L03SBJPM" hidden="1">#REF!</definedName>
    <definedName name="BEx5P91WJTN8QGJ866QZ3F1M6SNA" localSheetId="0" hidden="1">#REF!</definedName>
    <definedName name="BEx5P91WJTN8QGJ866QZ3F1M6SNA" localSheetId="1" hidden="1">#REF!</definedName>
    <definedName name="BEx5P91WJTN8QGJ866QZ3F1M6SNA" localSheetId="3" hidden="1">#REF!</definedName>
    <definedName name="BEx5P91WJTN8QGJ866QZ3F1M6SNA" localSheetId="5" hidden="1">#REF!</definedName>
    <definedName name="BEx5P91WJTN8QGJ866QZ3F1M6SNA" localSheetId="4" hidden="1">#REF!</definedName>
    <definedName name="BEx5P91WJTN8QGJ866QZ3F1M6SNA" localSheetId="8" hidden="1">#REF!</definedName>
    <definedName name="BEx5P91WJTN8QGJ866QZ3F1M6SNA" localSheetId="9" hidden="1">#REF!</definedName>
    <definedName name="BEx5P91WJTN8QGJ866QZ3F1M6SNA" hidden="1">#REF!</definedName>
    <definedName name="BEx5PB5F014M1BTQWCPT2UOXBXRT" localSheetId="0" hidden="1">#REF!</definedName>
    <definedName name="BEx5PB5F014M1BTQWCPT2UOXBXRT" localSheetId="1" hidden="1">#REF!</definedName>
    <definedName name="BEx5PB5F014M1BTQWCPT2UOXBXRT" localSheetId="3" hidden="1">#REF!</definedName>
    <definedName name="BEx5PB5F014M1BTQWCPT2UOXBXRT" localSheetId="5" hidden="1">#REF!</definedName>
    <definedName name="BEx5PB5F014M1BTQWCPT2UOXBXRT" localSheetId="4" hidden="1">#REF!</definedName>
    <definedName name="BEx5PB5F014M1BTQWCPT2UOXBXRT" localSheetId="8" hidden="1">#REF!</definedName>
    <definedName name="BEx5PB5F014M1BTQWCPT2UOXBXRT" localSheetId="9" hidden="1">#REF!</definedName>
    <definedName name="BEx5PB5F014M1BTQWCPT2UOXBXRT" hidden="1">#REF!</definedName>
    <definedName name="BEx5PV309UV13TA0A7SGNBYR9K15" localSheetId="0" hidden="1">#REF!</definedName>
    <definedName name="BEx5PV309UV13TA0A7SGNBYR9K15" localSheetId="1" hidden="1">#REF!</definedName>
    <definedName name="BEx5PV309UV13TA0A7SGNBYR9K15" localSheetId="3" hidden="1">#REF!</definedName>
    <definedName name="BEx5PV309UV13TA0A7SGNBYR9K15" localSheetId="5" hidden="1">#REF!</definedName>
    <definedName name="BEx5PV309UV13TA0A7SGNBYR9K15" localSheetId="4" hidden="1">#REF!</definedName>
    <definedName name="BEx5PV309UV13TA0A7SGNBYR9K15" localSheetId="8" hidden="1">#REF!</definedName>
    <definedName name="BEx5PV309UV13TA0A7SGNBYR9K15" localSheetId="9" hidden="1">#REF!</definedName>
    <definedName name="BEx5PV309UV13TA0A7SGNBYR9K15" hidden="1">#REF!</definedName>
    <definedName name="BEx5RG6CWHJK87HMTGHQ3BLB32WJ" localSheetId="0" hidden="1">#REF!</definedName>
    <definedName name="BEx5RG6CWHJK87HMTGHQ3BLB32WJ" localSheetId="1" hidden="1">#REF!</definedName>
    <definedName name="BEx5RG6CWHJK87HMTGHQ3BLB32WJ" localSheetId="3" hidden="1">#REF!</definedName>
    <definedName name="BEx5RG6CWHJK87HMTGHQ3BLB32WJ" localSheetId="5" hidden="1">#REF!</definedName>
    <definedName name="BEx5RG6CWHJK87HMTGHQ3BLB32WJ" localSheetId="4" hidden="1">#REF!</definedName>
    <definedName name="BEx5RG6CWHJK87HMTGHQ3BLB32WJ" localSheetId="8" hidden="1">#REF!</definedName>
    <definedName name="BEx5RG6CWHJK87HMTGHQ3BLB32WJ" localSheetId="9" hidden="1">#REF!</definedName>
    <definedName name="BEx5RG6CWHJK87HMTGHQ3BLB32WJ" hidden="1">#REF!</definedName>
    <definedName name="BEx73MBHXPGN5MLC2IC6RCMRLO6D" localSheetId="0" hidden="1">[1]HEADER!#REF!</definedName>
    <definedName name="BEx73MBHXPGN5MLC2IC6RCMRLO6D" localSheetId="1" hidden="1">[1]HEADER!#REF!</definedName>
    <definedName name="BEx73MBHXPGN5MLC2IC6RCMRLO6D" localSheetId="3" hidden="1">[1]HEADER!#REF!</definedName>
    <definedName name="BEx73MBHXPGN5MLC2IC6RCMRLO6D" localSheetId="5" hidden="1">[1]HEADER!#REF!</definedName>
    <definedName name="BEx73MBHXPGN5MLC2IC6RCMRLO6D" localSheetId="6" hidden="1">[1]HEADER!#REF!</definedName>
    <definedName name="BEx73MBHXPGN5MLC2IC6RCMRLO6D" localSheetId="7" hidden="1">[1]HEADER!#REF!</definedName>
    <definedName name="BEx73MBHXPGN5MLC2IC6RCMRLO6D" localSheetId="4" hidden="1">[1]HEADER!#REF!</definedName>
    <definedName name="BEx73MBHXPGN5MLC2IC6RCMRLO6D" localSheetId="8" hidden="1">[1]HEADER!#REF!</definedName>
    <definedName name="BEx73MBHXPGN5MLC2IC6RCMRLO6D" localSheetId="9" hidden="1">[1]HEADER!#REF!</definedName>
    <definedName name="BEx73MBHXPGN5MLC2IC6RCMRLO6D" hidden="1">[1]HEADER!#REF!</definedName>
    <definedName name="BEx75262ODJ8IEZ310LOI4HCAZ6D" localSheetId="0" hidden="1">#REF!</definedName>
    <definedName name="BEx75262ODJ8IEZ310LOI4HCAZ6D" localSheetId="1" hidden="1">#REF!</definedName>
    <definedName name="BEx75262ODJ8IEZ310LOI4HCAZ6D" localSheetId="3" hidden="1">#REF!</definedName>
    <definedName name="BEx75262ODJ8IEZ310LOI4HCAZ6D" localSheetId="5" hidden="1">#REF!</definedName>
    <definedName name="BEx75262ODJ8IEZ310LOI4HCAZ6D" localSheetId="6" hidden="1">#REF!</definedName>
    <definedName name="BEx75262ODJ8IEZ310LOI4HCAZ6D" localSheetId="7" hidden="1">#REF!</definedName>
    <definedName name="BEx75262ODJ8IEZ310LOI4HCAZ6D" localSheetId="4" hidden="1">#REF!</definedName>
    <definedName name="BEx75262ODJ8IEZ310LOI4HCAZ6D" localSheetId="8" hidden="1">#REF!</definedName>
    <definedName name="BEx75262ODJ8IEZ310LOI4HCAZ6D" localSheetId="9" hidden="1">#REF!</definedName>
    <definedName name="BEx75262ODJ8IEZ310LOI4HCAZ6D" hidden="1">#REF!</definedName>
    <definedName name="BEx77TTJYNS6TPSI75BIWH4M7S4Y" localSheetId="0" hidden="1">#REF!</definedName>
    <definedName name="BEx77TTJYNS6TPSI75BIWH4M7S4Y" localSheetId="1" hidden="1">#REF!</definedName>
    <definedName name="BEx77TTJYNS6TPSI75BIWH4M7S4Y" localSheetId="3" hidden="1">#REF!</definedName>
    <definedName name="BEx77TTJYNS6TPSI75BIWH4M7S4Y" localSheetId="5" hidden="1">#REF!</definedName>
    <definedName name="BEx77TTJYNS6TPSI75BIWH4M7S4Y" localSheetId="4" hidden="1">#REF!</definedName>
    <definedName name="BEx77TTJYNS6TPSI75BIWH4M7S4Y" localSheetId="8" hidden="1">#REF!</definedName>
    <definedName name="BEx77TTJYNS6TPSI75BIWH4M7S4Y" localSheetId="9" hidden="1">#REF!</definedName>
    <definedName name="BEx77TTJYNS6TPSI75BIWH4M7S4Y" hidden="1">#REF!</definedName>
    <definedName name="BEx77UV9C664UJ5IVC1UIHNHFGVF" localSheetId="0" hidden="1">#REF!</definedName>
    <definedName name="BEx77UV9C664UJ5IVC1UIHNHFGVF" localSheetId="1" hidden="1">#REF!</definedName>
    <definedName name="BEx77UV9C664UJ5IVC1UIHNHFGVF" localSheetId="3" hidden="1">#REF!</definedName>
    <definedName name="BEx77UV9C664UJ5IVC1UIHNHFGVF" localSheetId="5" hidden="1">#REF!</definedName>
    <definedName name="BEx77UV9C664UJ5IVC1UIHNHFGVF" localSheetId="4" hidden="1">#REF!</definedName>
    <definedName name="BEx77UV9C664UJ5IVC1UIHNHFGVF" localSheetId="8" hidden="1">#REF!</definedName>
    <definedName name="BEx77UV9C664UJ5IVC1UIHNHFGVF" localSheetId="9" hidden="1">#REF!</definedName>
    <definedName name="BEx77UV9C664UJ5IVC1UIHNHFGVF" hidden="1">#REF!</definedName>
    <definedName name="BEx7809FXG0OGVTGRHA9W8KVZDX9" localSheetId="0" hidden="1">#REF!</definedName>
    <definedName name="BEx7809FXG0OGVTGRHA9W8KVZDX9" localSheetId="1" hidden="1">#REF!</definedName>
    <definedName name="BEx7809FXG0OGVTGRHA9W8KVZDX9" localSheetId="3" hidden="1">#REF!</definedName>
    <definedName name="BEx7809FXG0OGVTGRHA9W8KVZDX9" localSheetId="5" hidden="1">#REF!</definedName>
    <definedName name="BEx7809FXG0OGVTGRHA9W8KVZDX9" localSheetId="4" hidden="1">#REF!</definedName>
    <definedName name="BEx7809FXG0OGVTGRHA9W8KVZDX9" localSheetId="8" hidden="1">#REF!</definedName>
    <definedName name="BEx7809FXG0OGVTGRHA9W8KVZDX9" localSheetId="9" hidden="1">#REF!</definedName>
    <definedName name="BEx7809FXG0OGVTGRHA9W8KVZDX9" hidden="1">#REF!</definedName>
    <definedName name="BEx781M34BS66TJ0X6Q45BD61CR3" localSheetId="0" hidden="1">#REF!</definedName>
    <definedName name="BEx781M34BS66TJ0X6Q45BD61CR3" localSheetId="1" hidden="1">#REF!</definedName>
    <definedName name="BEx781M34BS66TJ0X6Q45BD61CR3" localSheetId="3" hidden="1">#REF!</definedName>
    <definedName name="BEx781M34BS66TJ0X6Q45BD61CR3" localSheetId="5" hidden="1">#REF!</definedName>
    <definedName name="BEx781M34BS66TJ0X6Q45BD61CR3" localSheetId="4" hidden="1">#REF!</definedName>
    <definedName name="BEx781M34BS66TJ0X6Q45BD61CR3" localSheetId="8" hidden="1">#REF!</definedName>
    <definedName name="BEx781M34BS66TJ0X6Q45BD61CR3" localSheetId="9" hidden="1">#REF!</definedName>
    <definedName name="BEx781M34BS66TJ0X6Q45BD61CR3" hidden="1">#REF!</definedName>
    <definedName name="BEx79I23NWSY7O39JF9L6HV2AA69" localSheetId="0" hidden="1">#REF!</definedName>
    <definedName name="BEx79I23NWSY7O39JF9L6HV2AA69" localSheetId="1" hidden="1">#REF!</definedName>
    <definedName name="BEx79I23NWSY7O39JF9L6HV2AA69" localSheetId="3" hidden="1">#REF!</definedName>
    <definedName name="BEx79I23NWSY7O39JF9L6HV2AA69" localSheetId="5" hidden="1">#REF!</definedName>
    <definedName name="BEx79I23NWSY7O39JF9L6HV2AA69" localSheetId="4" hidden="1">#REF!</definedName>
    <definedName name="BEx79I23NWSY7O39JF9L6HV2AA69" localSheetId="8" hidden="1">#REF!</definedName>
    <definedName name="BEx79I23NWSY7O39JF9L6HV2AA69" localSheetId="9" hidden="1">#REF!</definedName>
    <definedName name="BEx79I23NWSY7O39JF9L6HV2AA69" hidden="1">#REF!</definedName>
    <definedName name="BEx79P3LD0VU95LB75HZDOBD728T" localSheetId="0" hidden="1">#REF!</definedName>
    <definedName name="BEx79P3LD0VU95LB75HZDOBD728T" localSheetId="1" hidden="1">#REF!</definedName>
    <definedName name="BEx79P3LD0VU95LB75HZDOBD728T" localSheetId="3" hidden="1">#REF!</definedName>
    <definedName name="BEx79P3LD0VU95LB75HZDOBD728T" localSheetId="5" hidden="1">#REF!</definedName>
    <definedName name="BEx79P3LD0VU95LB75HZDOBD728T" localSheetId="4" hidden="1">#REF!</definedName>
    <definedName name="BEx79P3LD0VU95LB75HZDOBD728T" localSheetId="8" hidden="1">#REF!</definedName>
    <definedName name="BEx79P3LD0VU95LB75HZDOBD728T" localSheetId="9" hidden="1">#REF!</definedName>
    <definedName name="BEx79P3LD0VU95LB75HZDOBD728T" hidden="1">#REF!</definedName>
    <definedName name="BEx7ADODDE6JWHZJTXMZ1B4O4SBT" localSheetId="0" hidden="1">#REF!</definedName>
    <definedName name="BEx7ADODDE6JWHZJTXMZ1B4O4SBT" localSheetId="1" hidden="1">#REF!</definedName>
    <definedName name="BEx7ADODDE6JWHZJTXMZ1B4O4SBT" localSheetId="3" hidden="1">#REF!</definedName>
    <definedName name="BEx7ADODDE6JWHZJTXMZ1B4O4SBT" localSheetId="5" hidden="1">#REF!</definedName>
    <definedName name="BEx7ADODDE6JWHZJTXMZ1B4O4SBT" localSheetId="4" hidden="1">#REF!</definedName>
    <definedName name="BEx7ADODDE6JWHZJTXMZ1B4O4SBT" localSheetId="8" hidden="1">#REF!</definedName>
    <definedName name="BEx7ADODDE6JWHZJTXMZ1B4O4SBT" localSheetId="9" hidden="1">#REF!</definedName>
    <definedName name="BEx7ADODDE6JWHZJTXMZ1B4O4SBT" hidden="1">#REF!</definedName>
    <definedName name="BEx7AY21FW2F1MCM9KPLOWB6SCHP" localSheetId="0" hidden="1">#REF!</definedName>
    <definedName name="BEx7AY21FW2F1MCM9KPLOWB6SCHP" localSheetId="1" hidden="1">#REF!</definedName>
    <definedName name="BEx7AY21FW2F1MCM9KPLOWB6SCHP" localSheetId="3" hidden="1">#REF!</definedName>
    <definedName name="BEx7AY21FW2F1MCM9KPLOWB6SCHP" localSheetId="5" hidden="1">#REF!</definedName>
    <definedName name="BEx7AY21FW2F1MCM9KPLOWB6SCHP" localSheetId="4" hidden="1">#REF!</definedName>
    <definedName name="BEx7AY21FW2F1MCM9KPLOWB6SCHP" localSheetId="8" hidden="1">#REF!</definedName>
    <definedName name="BEx7AY21FW2F1MCM9KPLOWB6SCHP" localSheetId="9" hidden="1">#REF!</definedName>
    <definedName name="BEx7AY21FW2F1MCM9KPLOWB6SCHP" hidden="1">#REF!</definedName>
    <definedName name="BEx7DOCWEVFL33G21XPYE8OHDYH1" localSheetId="0" hidden="1">#REF!</definedName>
    <definedName name="BEx7DOCWEVFL33G21XPYE8OHDYH1" localSheetId="1" hidden="1">#REF!</definedName>
    <definedName name="BEx7DOCWEVFL33G21XPYE8OHDYH1" localSheetId="3" hidden="1">#REF!</definedName>
    <definedName name="BEx7DOCWEVFL33G21XPYE8OHDYH1" localSheetId="5" hidden="1">#REF!</definedName>
    <definedName name="BEx7DOCWEVFL33G21XPYE8OHDYH1" localSheetId="4" hidden="1">#REF!</definedName>
    <definedName name="BEx7DOCWEVFL33G21XPYE8OHDYH1" localSheetId="8" hidden="1">#REF!</definedName>
    <definedName name="BEx7DOCWEVFL33G21XPYE8OHDYH1" localSheetId="9" hidden="1">#REF!</definedName>
    <definedName name="BEx7DOCWEVFL33G21XPYE8OHDYH1" hidden="1">#REF!</definedName>
    <definedName name="BEx7EF15SEK92OSBPPT39TW3ETOH" localSheetId="0" hidden="1">#REF!</definedName>
    <definedName name="BEx7EF15SEK92OSBPPT39TW3ETOH" localSheetId="1" hidden="1">#REF!</definedName>
    <definedName name="BEx7EF15SEK92OSBPPT39TW3ETOH" localSheetId="3" hidden="1">#REF!</definedName>
    <definedName name="BEx7EF15SEK92OSBPPT39TW3ETOH" localSheetId="5" hidden="1">#REF!</definedName>
    <definedName name="BEx7EF15SEK92OSBPPT39TW3ETOH" localSheetId="4" hidden="1">#REF!</definedName>
    <definedName name="BEx7EF15SEK92OSBPPT39TW3ETOH" localSheetId="8" hidden="1">#REF!</definedName>
    <definedName name="BEx7EF15SEK92OSBPPT39TW3ETOH" localSheetId="9" hidden="1">#REF!</definedName>
    <definedName name="BEx7EF15SEK92OSBPPT39TW3ETOH" hidden="1">#REF!</definedName>
    <definedName name="BEx7EMDFZVNG0CI6XDF0XLVN2YYP" localSheetId="0" hidden="1">#REF!</definedName>
    <definedName name="BEx7EMDFZVNG0CI6XDF0XLVN2YYP" localSheetId="1" hidden="1">#REF!</definedName>
    <definedName name="BEx7EMDFZVNG0CI6XDF0XLVN2YYP" localSheetId="3" hidden="1">#REF!</definedName>
    <definedName name="BEx7EMDFZVNG0CI6XDF0XLVN2YYP" localSheetId="5" hidden="1">#REF!</definedName>
    <definedName name="BEx7EMDFZVNG0CI6XDF0XLVN2YYP" localSheetId="4" hidden="1">#REF!</definedName>
    <definedName name="BEx7EMDFZVNG0CI6XDF0XLVN2YYP" localSheetId="8" hidden="1">#REF!</definedName>
    <definedName name="BEx7EMDFZVNG0CI6XDF0XLVN2YYP" localSheetId="9" hidden="1">#REF!</definedName>
    <definedName name="BEx7EMDFZVNG0CI6XDF0XLVN2YYP" hidden="1">#REF!</definedName>
    <definedName name="BEx7F7CQJ5U6TAAGWPCKW7OEOF7H" localSheetId="0" hidden="1">#REF!</definedName>
    <definedName name="BEx7F7CQJ5U6TAAGWPCKW7OEOF7H" localSheetId="1" hidden="1">#REF!</definedName>
    <definedName name="BEx7F7CQJ5U6TAAGWPCKW7OEOF7H" localSheetId="3" hidden="1">#REF!</definedName>
    <definedName name="BEx7F7CQJ5U6TAAGWPCKW7OEOF7H" localSheetId="5" hidden="1">#REF!</definedName>
    <definedName name="BEx7F7CQJ5U6TAAGWPCKW7OEOF7H" localSheetId="4" hidden="1">#REF!</definedName>
    <definedName name="BEx7F7CQJ5U6TAAGWPCKW7OEOF7H" localSheetId="8" hidden="1">#REF!</definedName>
    <definedName name="BEx7F7CQJ5U6TAAGWPCKW7OEOF7H" localSheetId="9" hidden="1">#REF!</definedName>
    <definedName name="BEx7F7CQJ5U6TAAGWPCKW7OEOF7H" hidden="1">#REF!</definedName>
    <definedName name="BEx7FYMJY7MDGMDXB1ZJVW35MQG1" localSheetId="0" hidden="1">#REF!</definedName>
    <definedName name="BEx7FYMJY7MDGMDXB1ZJVW35MQG1" localSheetId="1" hidden="1">#REF!</definedName>
    <definedName name="BEx7FYMJY7MDGMDXB1ZJVW35MQG1" localSheetId="3" hidden="1">#REF!</definedName>
    <definedName name="BEx7FYMJY7MDGMDXB1ZJVW35MQG1" localSheetId="5" hidden="1">#REF!</definedName>
    <definedName name="BEx7FYMJY7MDGMDXB1ZJVW35MQG1" localSheetId="4" hidden="1">#REF!</definedName>
    <definedName name="BEx7FYMJY7MDGMDXB1ZJVW35MQG1" localSheetId="8" hidden="1">#REF!</definedName>
    <definedName name="BEx7FYMJY7MDGMDXB1ZJVW35MQG1" localSheetId="9" hidden="1">#REF!</definedName>
    <definedName name="BEx7FYMJY7MDGMDXB1ZJVW35MQG1" hidden="1">#REF!</definedName>
    <definedName name="BEx7FZTQB6JFDFCIA7I3ITZLZ77G" localSheetId="0" hidden="1">#REF!</definedName>
    <definedName name="BEx7FZTQB6JFDFCIA7I3ITZLZ77G" localSheetId="1" hidden="1">#REF!</definedName>
    <definedName name="BEx7FZTQB6JFDFCIA7I3ITZLZ77G" localSheetId="3" hidden="1">#REF!</definedName>
    <definedName name="BEx7FZTQB6JFDFCIA7I3ITZLZ77G" localSheetId="5" hidden="1">#REF!</definedName>
    <definedName name="BEx7FZTQB6JFDFCIA7I3ITZLZ77G" localSheetId="4" hidden="1">#REF!</definedName>
    <definedName name="BEx7FZTQB6JFDFCIA7I3ITZLZ77G" localSheetId="8" hidden="1">#REF!</definedName>
    <definedName name="BEx7FZTQB6JFDFCIA7I3ITZLZ77G" localSheetId="9" hidden="1">#REF!</definedName>
    <definedName name="BEx7FZTQB6JFDFCIA7I3ITZLZ77G" hidden="1">#REF!</definedName>
    <definedName name="BEx7HITIHHI9ODLIPYQ2U39LHC6T" localSheetId="0" hidden="1">#REF!</definedName>
    <definedName name="BEx7HITIHHI9ODLIPYQ2U39LHC6T" localSheetId="1" hidden="1">#REF!</definedName>
    <definedName name="BEx7HITIHHI9ODLIPYQ2U39LHC6T" localSheetId="3" hidden="1">#REF!</definedName>
    <definedName name="BEx7HITIHHI9ODLIPYQ2U39LHC6T" localSheetId="5" hidden="1">#REF!</definedName>
    <definedName name="BEx7HITIHHI9ODLIPYQ2U39LHC6T" localSheetId="4" hidden="1">#REF!</definedName>
    <definedName name="BEx7HITIHHI9ODLIPYQ2U39LHC6T" localSheetId="8" hidden="1">#REF!</definedName>
    <definedName name="BEx7HITIHHI9ODLIPYQ2U39LHC6T" localSheetId="9" hidden="1">#REF!</definedName>
    <definedName name="BEx7HITIHHI9ODLIPYQ2U39LHC6T" hidden="1">#REF!</definedName>
    <definedName name="BEx7IGU383JMFSA3XVEJUTU1M92K" localSheetId="0" hidden="1">#REF!</definedName>
    <definedName name="BEx7IGU383JMFSA3XVEJUTU1M92K" localSheetId="1" hidden="1">#REF!</definedName>
    <definedName name="BEx7IGU383JMFSA3XVEJUTU1M92K" localSheetId="3" hidden="1">#REF!</definedName>
    <definedName name="BEx7IGU383JMFSA3XVEJUTU1M92K" localSheetId="5" hidden="1">#REF!</definedName>
    <definedName name="BEx7IGU383JMFSA3XVEJUTU1M92K" localSheetId="4" hidden="1">#REF!</definedName>
    <definedName name="BEx7IGU383JMFSA3XVEJUTU1M92K" localSheetId="8" hidden="1">#REF!</definedName>
    <definedName name="BEx7IGU383JMFSA3XVEJUTU1M92K" localSheetId="9" hidden="1">#REF!</definedName>
    <definedName name="BEx7IGU383JMFSA3XVEJUTU1M92K" hidden="1">#REF!</definedName>
    <definedName name="BEx7II6K98UXG6IS9TQ0INENDJ0N" localSheetId="0" hidden="1">#REF!</definedName>
    <definedName name="BEx7II6K98UXG6IS9TQ0INENDJ0N" localSheetId="1" hidden="1">#REF!</definedName>
    <definedName name="BEx7II6K98UXG6IS9TQ0INENDJ0N" localSheetId="3" hidden="1">#REF!</definedName>
    <definedName name="BEx7II6K98UXG6IS9TQ0INENDJ0N" localSheetId="5" hidden="1">#REF!</definedName>
    <definedName name="BEx7II6K98UXG6IS9TQ0INENDJ0N" localSheetId="4" hidden="1">#REF!</definedName>
    <definedName name="BEx7II6K98UXG6IS9TQ0INENDJ0N" localSheetId="8" hidden="1">#REF!</definedName>
    <definedName name="BEx7II6K98UXG6IS9TQ0INENDJ0N" localSheetId="9" hidden="1">#REF!</definedName>
    <definedName name="BEx7II6K98UXG6IS9TQ0INENDJ0N" hidden="1">#REF!</definedName>
    <definedName name="BEx7J7YHLVXCHSFWTFZOCPX4XEOU" localSheetId="0" hidden="1">#REF!</definedName>
    <definedName name="BEx7J7YHLVXCHSFWTFZOCPX4XEOU" localSheetId="1" hidden="1">#REF!</definedName>
    <definedName name="BEx7J7YHLVXCHSFWTFZOCPX4XEOU" localSheetId="3" hidden="1">#REF!</definedName>
    <definedName name="BEx7J7YHLVXCHSFWTFZOCPX4XEOU" localSheetId="5" hidden="1">#REF!</definedName>
    <definedName name="BEx7J7YHLVXCHSFWTFZOCPX4XEOU" localSheetId="4" hidden="1">#REF!</definedName>
    <definedName name="BEx7J7YHLVXCHSFWTFZOCPX4XEOU" localSheetId="8" hidden="1">#REF!</definedName>
    <definedName name="BEx7J7YHLVXCHSFWTFZOCPX4XEOU" localSheetId="9" hidden="1">#REF!</definedName>
    <definedName name="BEx7J7YHLVXCHSFWTFZOCPX4XEOU" hidden="1">#REF!</definedName>
    <definedName name="BEx7JSMYMYM6O48S30VZU7G7IU8T" localSheetId="0" hidden="1">#REF!</definedName>
    <definedName name="BEx7JSMYMYM6O48S30VZU7G7IU8T" localSheetId="1" hidden="1">#REF!</definedName>
    <definedName name="BEx7JSMYMYM6O48S30VZU7G7IU8T" localSheetId="3" hidden="1">#REF!</definedName>
    <definedName name="BEx7JSMYMYM6O48S30VZU7G7IU8T" localSheetId="5" hidden="1">#REF!</definedName>
    <definedName name="BEx7JSMYMYM6O48S30VZU7G7IU8T" localSheetId="4" hidden="1">#REF!</definedName>
    <definedName name="BEx7JSMYMYM6O48S30VZU7G7IU8T" localSheetId="8" hidden="1">#REF!</definedName>
    <definedName name="BEx7JSMYMYM6O48S30VZU7G7IU8T" localSheetId="9" hidden="1">#REF!</definedName>
    <definedName name="BEx7JSMYMYM6O48S30VZU7G7IU8T" hidden="1">#REF!</definedName>
    <definedName name="BEx7KKYHXVDNTR0VZKUAIUQCSOP9" localSheetId="0" hidden="1">[1]HEADER!#REF!</definedName>
    <definedName name="BEx7KKYHXVDNTR0VZKUAIUQCSOP9" localSheetId="1" hidden="1">[1]HEADER!#REF!</definedName>
    <definedName name="BEx7KKYHXVDNTR0VZKUAIUQCSOP9" localSheetId="3" hidden="1">[1]HEADER!#REF!</definedName>
    <definedName name="BEx7KKYHXVDNTR0VZKUAIUQCSOP9" localSheetId="5" hidden="1">[1]HEADER!#REF!</definedName>
    <definedName name="BEx7KKYHXVDNTR0VZKUAIUQCSOP9" localSheetId="6" hidden="1">[1]HEADER!#REF!</definedName>
    <definedName name="BEx7KKYHXVDNTR0VZKUAIUQCSOP9" localSheetId="7" hidden="1">[1]HEADER!#REF!</definedName>
    <definedName name="BEx7KKYHXVDNTR0VZKUAIUQCSOP9" localSheetId="4" hidden="1">[1]HEADER!#REF!</definedName>
    <definedName name="BEx7KKYHXVDNTR0VZKUAIUQCSOP9" localSheetId="8" hidden="1">[1]HEADER!#REF!</definedName>
    <definedName name="BEx7KKYHXVDNTR0VZKUAIUQCSOP9" localSheetId="9" hidden="1">[1]HEADER!#REF!</definedName>
    <definedName name="BEx7KKYHXVDNTR0VZKUAIUQCSOP9" hidden="1">[1]HEADER!#REF!</definedName>
    <definedName name="BEx7LBXKYXZWP7OFD145UNSUD0CC" localSheetId="0" hidden="1">#REF!</definedName>
    <definedName name="BEx7LBXKYXZWP7OFD145UNSUD0CC" localSheetId="1" hidden="1">#REF!</definedName>
    <definedName name="BEx7LBXKYXZWP7OFD145UNSUD0CC" localSheetId="3" hidden="1">#REF!</definedName>
    <definedName name="BEx7LBXKYXZWP7OFD145UNSUD0CC" localSheetId="5" hidden="1">#REF!</definedName>
    <definedName name="BEx7LBXKYXZWP7OFD145UNSUD0CC" localSheetId="6" hidden="1">#REF!</definedName>
    <definedName name="BEx7LBXKYXZWP7OFD145UNSUD0CC" localSheetId="7" hidden="1">#REF!</definedName>
    <definedName name="BEx7LBXKYXZWP7OFD145UNSUD0CC" localSheetId="4" hidden="1">#REF!</definedName>
    <definedName name="BEx7LBXKYXZWP7OFD145UNSUD0CC" localSheetId="8" hidden="1">#REF!</definedName>
    <definedName name="BEx7LBXKYXZWP7OFD145UNSUD0CC" localSheetId="9" hidden="1">#REF!</definedName>
    <definedName name="BEx7LBXKYXZWP7OFD145UNSUD0CC" hidden="1">#REF!</definedName>
    <definedName name="BEx7MA8WPQ1G26NDP55TSRVR22I5" localSheetId="0" hidden="1">#REF!</definedName>
    <definedName name="BEx7MA8WPQ1G26NDP55TSRVR22I5" localSheetId="1" hidden="1">#REF!</definedName>
    <definedName name="BEx7MA8WPQ1G26NDP55TSRVR22I5" localSheetId="3" hidden="1">#REF!</definedName>
    <definedName name="BEx7MA8WPQ1G26NDP55TSRVR22I5" localSheetId="5" hidden="1">#REF!</definedName>
    <definedName name="BEx7MA8WPQ1G26NDP55TSRVR22I5" localSheetId="4" hidden="1">#REF!</definedName>
    <definedName name="BEx7MA8WPQ1G26NDP55TSRVR22I5" localSheetId="8" hidden="1">#REF!</definedName>
    <definedName name="BEx7MA8WPQ1G26NDP55TSRVR22I5" localSheetId="9" hidden="1">#REF!</definedName>
    <definedName name="BEx7MA8WPQ1G26NDP55TSRVR22I5" hidden="1">#REF!</definedName>
    <definedName name="BEx7MA8WWC60O1OG19F9S4VZQIUM" localSheetId="0" hidden="1">#REF!</definedName>
    <definedName name="BEx7MA8WWC60O1OG19F9S4VZQIUM" localSheetId="1" hidden="1">#REF!</definedName>
    <definedName name="BEx7MA8WWC60O1OG19F9S4VZQIUM" localSheetId="3" hidden="1">#REF!</definedName>
    <definedName name="BEx7MA8WWC60O1OG19F9S4VZQIUM" localSheetId="5" hidden="1">#REF!</definedName>
    <definedName name="BEx7MA8WWC60O1OG19F9S4VZQIUM" localSheetId="4" hidden="1">#REF!</definedName>
    <definedName name="BEx7MA8WWC60O1OG19F9S4VZQIUM" localSheetId="8" hidden="1">#REF!</definedName>
    <definedName name="BEx7MA8WWC60O1OG19F9S4VZQIUM" localSheetId="9" hidden="1">#REF!</definedName>
    <definedName name="BEx7MA8WWC60O1OG19F9S4VZQIUM" hidden="1">#REF!</definedName>
    <definedName name="BEx7MBQUS90XM01HG3QP9VSB45JM" localSheetId="0" hidden="1">#REF!</definedName>
    <definedName name="BEx7MBQUS90XM01HG3QP9VSB45JM" localSheetId="1" hidden="1">#REF!</definedName>
    <definedName name="BEx7MBQUS90XM01HG3QP9VSB45JM" localSheetId="3" hidden="1">#REF!</definedName>
    <definedName name="BEx7MBQUS90XM01HG3QP9VSB45JM" localSheetId="5" hidden="1">#REF!</definedName>
    <definedName name="BEx7MBQUS90XM01HG3QP9VSB45JM" localSheetId="4" hidden="1">#REF!</definedName>
    <definedName name="BEx7MBQUS90XM01HG3QP9VSB45JM" localSheetId="8" hidden="1">#REF!</definedName>
    <definedName name="BEx7MBQUS90XM01HG3QP9VSB45JM" localSheetId="9" hidden="1">#REF!</definedName>
    <definedName name="BEx7MBQUS90XM01HG3QP9VSB45JM" hidden="1">#REF!</definedName>
    <definedName name="BEx7MM8GRDLF6ZFX6M14CPSOWVPK" localSheetId="0" hidden="1">#REF!</definedName>
    <definedName name="BEx7MM8GRDLF6ZFX6M14CPSOWVPK" localSheetId="1" hidden="1">#REF!</definedName>
    <definedName name="BEx7MM8GRDLF6ZFX6M14CPSOWVPK" localSheetId="3" hidden="1">#REF!</definedName>
    <definedName name="BEx7MM8GRDLF6ZFX6M14CPSOWVPK" localSheetId="5" hidden="1">#REF!</definedName>
    <definedName name="BEx7MM8GRDLF6ZFX6M14CPSOWVPK" localSheetId="4" hidden="1">#REF!</definedName>
    <definedName name="BEx7MM8GRDLF6ZFX6M14CPSOWVPK" localSheetId="8" hidden="1">#REF!</definedName>
    <definedName name="BEx7MM8GRDLF6ZFX6M14CPSOWVPK" localSheetId="9" hidden="1">#REF!</definedName>
    <definedName name="BEx7MM8GRDLF6ZFX6M14CPSOWVPK" hidden="1">#REF!</definedName>
    <definedName name="BEx906Q8UE7ZQX141CKE7F6E3QRP" localSheetId="0" hidden="1">#REF!</definedName>
    <definedName name="BEx906Q8UE7ZQX141CKE7F6E3QRP" localSheetId="1" hidden="1">#REF!</definedName>
    <definedName name="BEx906Q8UE7ZQX141CKE7F6E3QRP" localSheetId="3" hidden="1">#REF!</definedName>
    <definedName name="BEx906Q8UE7ZQX141CKE7F6E3QRP" localSheetId="5" hidden="1">#REF!</definedName>
    <definedName name="BEx906Q8UE7ZQX141CKE7F6E3QRP" localSheetId="4" hidden="1">#REF!</definedName>
    <definedName name="BEx906Q8UE7ZQX141CKE7F6E3QRP" localSheetId="8" hidden="1">#REF!</definedName>
    <definedName name="BEx906Q8UE7ZQX141CKE7F6E3QRP" localSheetId="9" hidden="1">#REF!</definedName>
    <definedName name="BEx906Q8UE7ZQX141CKE7F6E3QRP" hidden="1">#REF!</definedName>
    <definedName name="BEx92AK0EY4R6RRG324WTHF2QFU8" localSheetId="0" hidden="1">#REF!</definedName>
    <definedName name="BEx92AK0EY4R6RRG324WTHF2QFU8" localSheetId="1" hidden="1">#REF!</definedName>
    <definedName name="BEx92AK0EY4R6RRG324WTHF2QFU8" localSheetId="3" hidden="1">#REF!</definedName>
    <definedName name="BEx92AK0EY4R6RRG324WTHF2QFU8" localSheetId="5" hidden="1">#REF!</definedName>
    <definedName name="BEx92AK0EY4R6RRG324WTHF2QFU8" localSheetId="4" hidden="1">#REF!</definedName>
    <definedName name="BEx92AK0EY4R6RRG324WTHF2QFU8" localSheetId="8" hidden="1">#REF!</definedName>
    <definedName name="BEx92AK0EY4R6RRG324WTHF2QFU8" localSheetId="9" hidden="1">#REF!</definedName>
    <definedName name="BEx92AK0EY4R6RRG324WTHF2QFU8" hidden="1">#REF!</definedName>
    <definedName name="BEx92CNKI9BA08E5SP34O6JG0JT9" localSheetId="0" hidden="1">#REF!</definedName>
    <definedName name="BEx92CNKI9BA08E5SP34O6JG0JT9" localSheetId="1" hidden="1">#REF!</definedName>
    <definedName name="BEx92CNKI9BA08E5SP34O6JG0JT9" localSheetId="3" hidden="1">#REF!</definedName>
    <definedName name="BEx92CNKI9BA08E5SP34O6JG0JT9" localSheetId="5" hidden="1">#REF!</definedName>
    <definedName name="BEx92CNKI9BA08E5SP34O6JG0JT9" localSheetId="4" hidden="1">#REF!</definedName>
    <definedName name="BEx92CNKI9BA08E5SP34O6JG0JT9" localSheetId="8" hidden="1">#REF!</definedName>
    <definedName name="BEx92CNKI9BA08E5SP34O6JG0JT9" localSheetId="9" hidden="1">#REF!</definedName>
    <definedName name="BEx92CNKI9BA08E5SP34O6JG0JT9" hidden="1">#REF!</definedName>
    <definedName name="BEx92PUAJ86STQCU33LZ05E5NA4J" localSheetId="0" hidden="1">#REF!</definedName>
    <definedName name="BEx92PUAJ86STQCU33LZ05E5NA4J" localSheetId="1" hidden="1">#REF!</definedName>
    <definedName name="BEx92PUAJ86STQCU33LZ05E5NA4J" localSheetId="3" hidden="1">#REF!</definedName>
    <definedName name="BEx92PUAJ86STQCU33LZ05E5NA4J" localSheetId="5" hidden="1">#REF!</definedName>
    <definedName name="BEx92PUAJ86STQCU33LZ05E5NA4J" localSheetId="4" hidden="1">#REF!</definedName>
    <definedName name="BEx92PUAJ86STQCU33LZ05E5NA4J" localSheetId="8" hidden="1">#REF!</definedName>
    <definedName name="BEx92PUAJ86STQCU33LZ05E5NA4J" localSheetId="9" hidden="1">#REF!</definedName>
    <definedName name="BEx92PUAJ86STQCU33LZ05E5NA4J" hidden="1">#REF!</definedName>
    <definedName name="BEx92WVSOCD3RLUNZBF8M8X7OISC" localSheetId="0" hidden="1">#REF!</definedName>
    <definedName name="BEx92WVSOCD3RLUNZBF8M8X7OISC" localSheetId="1" hidden="1">#REF!</definedName>
    <definedName name="BEx92WVSOCD3RLUNZBF8M8X7OISC" localSheetId="3" hidden="1">#REF!</definedName>
    <definedName name="BEx92WVSOCD3RLUNZBF8M8X7OISC" localSheetId="5" hidden="1">#REF!</definedName>
    <definedName name="BEx92WVSOCD3RLUNZBF8M8X7OISC" localSheetId="4" hidden="1">#REF!</definedName>
    <definedName name="BEx92WVSOCD3RLUNZBF8M8X7OISC" localSheetId="8" hidden="1">#REF!</definedName>
    <definedName name="BEx92WVSOCD3RLUNZBF8M8X7OISC" localSheetId="9" hidden="1">#REF!</definedName>
    <definedName name="BEx92WVSOCD3RLUNZBF8M8X7OISC" hidden="1">#REF!</definedName>
    <definedName name="BEx94KDG7EPUMXXPEYA4O6T2OZL7" localSheetId="0" hidden="1">#REF!</definedName>
    <definedName name="BEx94KDG7EPUMXXPEYA4O6T2OZL7" localSheetId="1" hidden="1">#REF!</definedName>
    <definedName name="BEx94KDG7EPUMXXPEYA4O6T2OZL7" localSheetId="3" hidden="1">#REF!</definedName>
    <definedName name="BEx94KDG7EPUMXXPEYA4O6T2OZL7" localSheetId="5" hidden="1">#REF!</definedName>
    <definedName name="BEx94KDG7EPUMXXPEYA4O6T2OZL7" localSheetId="4" hidden="1">#REF!</definedName>
    <definedName name="BEx94KDG7EPUMXXPEYA4O6T2OZL7" localSheetId="8" hidden="1">#REF!</definedName>
    <definedName name="BEx94KDG7EPUMXXPEYA4O6T2OZL7" localSheetId="9" hidden="1">#REF!</definedName>
    <definedName name="BEx94KDG7EPUMXXPEYA4O6T2OZL7" hidden="1">#REF!</definedName>
    <definedName name="BEx9563MH34JSHPOSLRMY9J2PZY8" localSheetId="0" hidden="1">#REF!</definedName>
    <definedName name="BEx9563MH34JSHPOSLRMY9J2PZY8" localSheetId="1" hidden="1">#REF!</definedName>
    <definedName name="BEx9563MH34JSHPOSLRMY9J2PZY8" localSheetId="3" hidden="1">#REF!</definedName>
    <definedName name="BEx9563MH34JSHPOSLRMY9J2PZY8" localSheetId="5" hidden="1">#REF!</definedName>
    <definedName name="BEx9563MH34JSHPOSLRMY9J2PZY8" localSheetId="4" hidden="1">#REF!</definedName>
    <definedName name="BEx9563MH34JSHPOSLRMY9J2PZY8" localSheetId="8" hidden="1">#REF!</definedName>
    <definedName name="BEx9563MH34JSHPOSLRMY9J2PZY8" localSheetId="9" hidden="1">#REF!</definedName>
    <definedName name="BEx9563MH34JSHPOSLRMY9J2PZY8" hidden="1">#REF!</definedName>
    <definedName name="BEx96B0CB2RWVNNIHCRB1YAXSR18" localSheetId="0" hidden="1">#REF!</definedName>
    <definedName name="BEx96B0CB2RWVNNIHCRB1YAXSR18" localSheetId="1" hidden="1">#REF!</definedName>
    <definedName name="BEx96B0CB2RWVNNIHCRB1YAXSR18" localSheetId="3" hidden="1">#REF!</definedName>
    <definedName name="BEx96B0CB2RWVNNIHCRB1YAXSR18" localSheetId="5" hidden="1">#REF!</definedName>
    <definedName name="BEx96B0CB2RWVNNIHCRB1YAXSR18" localSheetId="4" hidden="1">#REF!</definedName>
    <definedName name="BEx96B0CB2RWVNNIHCRB1YAXSR18" localSheetId="8" hidden="1">#REF!</definedName>
    <definedName name="BEx96B0CB2RWVNNIHCRB1YAXSR18" localSheetId="9" hidden="1">#REF!</definedName>
    <definedName name="BEx96B0CB2RWVNNIHCRB1YAXSR18" hidden="1">#REF!</definedName>
    <definedName name="BEx96HWH7U8Z8BT0X9P12QBSLDOT" localSheetId="0" hidden="1">#REF!</definedName>
    <definedName name="BEx96HWH7U8Z8BT0X9P12QBSLDOT" localSheetId="1" hidden="1">#REF!</definedName>
    <definedName name="BEx96HWH7U8Z8BT0X9P12QBSLDOT" localSheetId="3" hidden="1">#REF!</definedName>
    <definedName name="BEx96HWH7U8Z8BT0X9P12QBSLDOT" localSheetId="5" hidden="1">#REF!</definedName>
    <definedName name="BEx96HWH7U8Z8BT0X9P12QBSLDOT" localSheetId="4" hidden="1">#REF!</definedName>
    <definedName name="BEx96HWH7U8Z8BT0X9P12QBSLDOT" localSheetId="8" hidden="1">#REF!</definedName>
    <definedName name="BEx96HWH7U8Z8BT0X9P12QBSLDOT" localSheetId="9" hidden="1">#REF!</definedName>
    <definedName name="BEx96HWH7U8Z8BT0X9P12QBSLDOT" hidden="1">#REF!</definedName>
    <definedName name="BEx96II22L7OXVQ4X5X1NZ61YJLA" localSheetId="0" hidden="1">#REF!</definedName>
    <definedName name="BEx96II22L7OXVQ4X5X1NZ61YJLA" localSheetId="1" hidden="1">#REF!</definedName>
    <definedName name="BEx96II22L7OXVQ4X5X1NZ61YJLA" localSheetId="3" hidden="1">#REF!</definedName>
    <definedName name="BEx96II22L7OXVQ4X5X1NZ61YJLA" localSheetId="5" hidden="1">#REF!</definedName>
    <definedName name="BEx96II22L7OXVQ4X5X1NZ61YJLA" localSheetId="4" hidden="1">#REF!</definedName>
    <definedName name="BEx96II22L7OXVQ4X5X1NZ61YJLA" localSheetId="8" hidden="1">#REF!</definedName>
    <definedName name="BEx96II22L7OXVQ4X5X1NZ61YJLA" localSheetId="9" hidden="1">#REF!</definedName>
    <definedName name="BEx96II22L7OXVQ4X5X1NZ61YJLA" hidden="1">#REF!</definedName>
    <definedName name="BEx96RSI9NN39KBJDHZFN2TZRFUU" localSheetId="0" hidden="1">#REF!</definedName>
    <definedName name="BEx96RSI9NN39KBJDHZFN2TZRFUU" localSheetId="1" hidden="1">#REF!</definedName>
    <definedName name="BEx96RSI9NN39KBJDHZFN2TZRFUU" localSheetId="3" hidden="1">#REF!</definedName>
    <definedName name="BEx96RSI9NN39KBJDHZFN2TZRFUU" localSheetId="5" hidden="1">#REF!</definedName>
    <definedName name="BEx96RSI9NN39KBJDHZFN2TZRFUU" localSheetId="4" hidden="1">#REF!</definedName>
    <definedName name="BEx96RSI9NN39KBJDHZFN2TZRFUU" localSheetId="8" hidden="1">#REF!</definedName>
    <definedName name="BEx96RSI9NN39KBJDHZFN2TZRFUU" localSheetId="9" hidden="1">#REF!</definedName>
    <definedName name="BEx96RSI9NN39KBJDHZFN2TZRFUU" hidden="1">#REF!</definedName>
    <definedName name="BEx976BXCAH2LW8HXFE1L0IFKRTV" localSheetId="0" hidden="1">#REF!</definedName>
    <definedName name="BEx976BXCAH2LW8HXFE1L0IFKRTV" localSheetId="1" hidden="1">#REF!</definedName>
    <definedName name="BEx976BXCAH2LW8HXFE1L0IFKRTV" localSheetId="3" hidden="1">#REF!</definedName>
    <definedName name="BEx976BXCAH2LW8HXFE1L0IFKRTV" localSheetId="5" hidden="1">#REF!</definedName>
    <definedName name="BEx976BXCAH2LW8HXFE1L0IFKRTV" localSheetId="4" hidden="1">#REF!</definedName>
    <definedName name="BEx976BXCAH2LW8HXFE1L0IFKRTV" localSheetId="8" hidden="1">#REF!</definedName>
    <definedName name="BEx976BXCAH2LW8HXFE1L0IFKRTV" localSheetId="9" hidden="1">#REF!</definedName>
    <definedName name="BEx976BXCAH2LW8HXFE1L0IFKRTV" hidden="1">#REF!</definedName>
    <definedName name="BEx9811STXRX2VI9PP7XGDK699WC" localSheetId="0" hidden="1">#REF!</definedName>
    <definedName name="BEx9811STXRX2VI9PP7XGDK699WC" localSheetId="1" hidden="1">#REF!</definedName>
    <definedName name="BEx9811STXRX2VI9PP7XGDK699WC" localSheetId="3" hidden="1">#REF!</definedName>
    <definedName name="BEx9811STXRX2VI9PP7XGDK699WC" localSheetId="5" hidden="1">#REF!</definedName>
    <definedName name="BEx9811STXRX2VI9PP7XGDK699WC" localSheetId="4" hidden="1">#REF!</definedName>
    <definedName name="BEx9811STXRX2VI9PP7XGDK699WC" localSheetId="8" hidden="1">#REF!</definedName>
    <definedName name="BEx9811STXRX2VI9PP7XGDK699WC" localSheetId="9" hidden="1">#REF!</definedName>
    <definedName name="BEx9811STXRX2VI9PP7XGDK699WC" hidden="1">#REF!</definedName>
    <definedName name="BEx985OYX81U979Z46PJQ4F0DJIQ" localSheetId="0" hidden="1">#REF!</definedName>
    <definedName name="BEx985OYX81U979Z46PJQ4F0DJIQ" localSheetId="1" hidden="1">#REF!</definedName>
    <definedName name="BEx985OYX81U979Z46PJQ4F0DJIQ" localSheetId="3" hidden="1">#REF!</definedName>
    <definedName name="BEx985OYX81U979Z46PJQ4F0DJIQ" localSheetId="5" hidden="1">#REF!</definedName>
    <definedName name="BEx985OYX81U979Z46PJQ4F0DJIQ" localSheetId="4" hidden="1">#REF!</definedName>
    <definedName name="BEx985OYX81U979Z46PJQ4F0DJIQ" localSheetId="8" hidden="1">#REF!</definedName>
    <definedName name="BEx985OYX81U979Z46PJQ4F0DJIQ" localSheetId="9" hidden="1">#REF!</definedName>
    <definedName name="BEx985OYX81U979Z46PJQ4F0DJIQ" hidden="1">#REF!</definedName>
    <definedName name="BEx9AIIFFPTQKKLOQY3SA0D51FZV" localSheetId="0" hidden="1">#REF!</definedName>
    <definedName name="BEx9AIIFFPTQKKLOQY3SA0D51FZV" localSheetId="1" hidden="1">#REF!</definedName>
    <definedName name="BEx9AIIFFPTQKKLOQY3SA0D51FZV" localSheetId="3" hidden="1">#REF!</definedName>
    <definedName name="BEx9AIIFFPTQKKLOQY3SA0D51FZV" localSheetId="5" hidden="1">#REF!</definedName>
    <definedName name="BEx9AIIFFPTQKKLOQY3SA0D51FZV" localSheetId="4" hidden="1">#REF!</definedName>
    <definedName name="BEx9AIIFFPTQKKLOQY3SA0D51FZV" localSheetId="8" hidden="1">#REF!</definedName>
    <definedName name="BEx9AIIFFPTQKKLOQY3SA0D51FZV" localSheetId="9" hidden="1">#REF!</definedName>
    <definedName name="BEx9AIIFFPTQKKLOQY3SA0D51FZV" hidden="1">#REF!</definedName>
    <definedName name="BEx9AYOW6W1RCJB9C4J8RXWSJRWM" localSheetId="0" hidden="1">#REF!</definedName>
    <definedName name="BEx9AYOW6W1RCJB9C4J8RXWSJRWM" localSheetId="1" hidden="1">#REF!</definedName>
    <definedName name="BEx9AYOW6W1RCJB9C4J8RXWSJRWM" localSheetId="3" hidden="1">#REF!</definedName>
    <definedName name="BEx9AYOW6W1RCJB9C4J8RXWSJRWM" localSheetId="5" hidden="1">#REF!</definedName>
    <definedName name="BEx9AYOW6W1RCJB9C4J8RXWSJRWM" localSheetId="4" hidden="1">#REF!</definedName>
    <definedName name="BEx9AYOW6W1RCJB9C4J8RXWSJRWM" localSheetId="8" hidden="1">#REF!</definedName>
    <definedName name="BEx9AYOW6W1RCJB9C4J8RXWSJRWM" localSheetId="9" hidden="1">#REF!</definedName>
    <definedName name="BEx9AYOW6W1RCJB9C4J8RXWSJRWM" hidden="1">#REF!</definedName>
    <definedName name="BEx9DJ5FHKGQGZ9Q3AUR445WZPKR" localSheetId="0" hidden="1">#REF!</definedName>
    <definedName name="BEx9DJ5FHKGQGZ9Q3AUR445WZPKR" localSheetId="1" hidden="1">#REF!</definedName>
    <definedName name="BEx9DJ5FHKGQGZ9Q3AUR445WZPKR" localSheetId="3" hidden="1">#REF!</definedName>
    <definedName name="BEx9DJ5FHKGQGZ9Q3AUR445WZPKR" localSheetId="5" hidden="1">#REF!</definedName>
    <definedName name="BEx9DJ5FHKGQGZ9Q3AUR445WZPKR" localSheetId="4" hidden="1">#REF!</definedName>
    <definedName name="BEx9DJ5FHKGQGZ9Q3AUR445WZPKR" localSheetId="8" hidden="1">#REF!</definedName>
    <definedName name="BEx9DJ5FHKGQGZ9Q3AUR445WZPKR" localSheetId="9" hidden="1">#REF!</definedName>
    <definedName name="BEx9DJ5FHKGQGZ9Q3AUR445WZPKR" hidden="1">#REF!</definedName>
    <definedName name="BEx9DJQZ74XAFXOJCRDWUCV7BXBD" localSheetId="0" hidden="1">#REF!</definedName>
    <definedName name="BEx9DJQZ74XAFXOJCRDWUCV7BXBD" localSheetId="1" hidden="1">#REF!</definedName>
    <definedName name="BEx9DJQZ74XAFXOJCRDWUCV7BXBD" localSheetId="3" hidden="1">#REF!</definedName>
    <definedName name="BEx9DJQZ74XAFXOJCRDWUCV7BXBD" localSheetId="5" hidden="1">#REF!</definedName>
    <definedName name="BEx9DJQZ74XAFXOJCRDWUCV7BXBD" localSheetId="4" hidden="1">#REF!</definedName>
    <definedName name="BEx9DJQZ74XAFXOJCRDWUCV7BXBD" localSheetId="8" hidden="1">#REF!</definedName>
    <definedName name="BEx9DJQZ74XAFXOJCRDWUCV7BXBD" localSheetId="9" hidden="1">#REF!</definedName>
    <definedName name="BEx9DJQZ74XAFXOJCRDWUCV7BXBD" hidden="1">#REF!</definedName>
    <definedName name="BEx9E1KWMBZY7DZ2W81Y28KREC8K" localSheetId="0" hidden="1">#REF!</definedName>
    <definedName name="BEx9E1KWMBZY7DZ2W81Y28KREC8K" localSheetId="1" hidden="1">#REF!</definedName>
    <definedName name="BEx9E1KWMBZY7DZ2W81Y28KREC8K" localSheetId="3" hidden="1">#REF!</definedName>
    <definedName name="BEx9E1KWMBZY7DZ2W81Y28KREC8K" localSheetId="5" hidden="1">#REF!</definedName>
    <definedName name="BEx9E1KWMBZY7DZ2W81Y28KREC8K" localSheetId="4" hidden="1">#REF!</definedName>
    <definedName name="BEx9E1KWMBZY7DZ2W81Y28KREC8K" localSheetId="8" hidden="1">#REF!</definedName>
    <definedName name="BEx9E1KWMBZY7DZ2W81Y28KREC8K" localSheetId="9" hidden="1">#REF!</definedName>
    <definedName name="BEx9E1KWMBZY7DZ2W81Y28KREC8K" hidden="1">#REF!</definedName>
    <definedName name="BEx9EDPXWEPLE7S1KH5K8GGFZKC0" localSheetId="0" hidden="1">[1]HEADER!#REF!</definedName>
    <definedName name="BEx9EDPXWEPLE7S1KH5K8GGFZKC0" localSheetId="1" hidden="1">[1]HEADER!#REF!</definedName>
    <definedName name="BEx9EDPXWEPLE7S1KH5K8GGFZKC0" localSheetId="3" hidden="1">[1]HEADER!#REF!</definedName>
    <definedName name="BEx9EDPXWEPLE7S1KH5K8GGFZKC0" localSheetId="5" hidden="1">[1]HEADER!#REF!</definedName>
    <definedName name="BEx9EDPXWEPLE7S1KH5K8GGFZKC0" localSheetId="6" hidden="1">[1]HEADER!#REF!</definedName>
    <definedName name="BEx9EDPXWEPLE7S1KH5K8GGFZKC0" localSheetId="7" hidden="1">[1]HEADER!#REF!</definedName>
    <definedName name="BEx9EDPXWEPLE7S1KH5K8GGFZKC0" localSheetId="4" hidden="1">[1]HEADER!#REF!</definedName>
    <definedName name="BEx9EDPXWEPLE7S1KH5K8GGFZKC0" localSheetId="8" hidden="1">[1]HEADER!#REF!</definedName>
    <definedName name="BEx9EDPXWEPLE7S1KH5K8GGFZKC0" localSheetId="9" hidden="1">[1]HEADER!#REF!</definedName>
    <definedName name="BEx9EDPXWEPLE7S1KH5K8GGFZKC0" hidden="1">[1]HEADER!#REF!</definedName>
    <definedName name="BEx9EGV6CYG6ZG9E7TMR9RZYSGH1" localSheetId="0" hidden="1">#REF!</definedName>
    <definedName name="BEx9EGV6CYG6ZG9E7TMR9RZYSGH1" localSheetId="1" hidden="1">#REF!</definedName>
    <definedName name="BEx9EGV6CYG6ZG9E7TMR9RZYSGH1" localSheetId="3" hidden="1">#REF!</definedName>
    <definedName name="BEx9EGV6CYG6ZG9E7TMR9RZYSGH1" localSheetId="5" hidden="1">#REF!</definedName>
    <definedName name="BEx9EGV6CYG6ZG9E7TMR9RZYSGH1" localSheetId="6" hidden="1">#REF!</definedName>
    <definedName name="BEx9EGV6CYG6ZG9E7TMR9RZYSGH1" localSheetId="7" hidden="1">#REF!</definedName>
    <definedName name="BEx9EGV6CYG6ZG9E7TMR9RZYSGH1" localSheetId="4" hidden="1">#REF!</definedName>
    <definedName name="BEx9EGV6CYG6ZG9E7TMR9RZYSGH1" localSheetId="8" hidden="1">#REF!</definedName>
    <definedName name="BEx9EGV6CYG6ZG9E7TMR9RZYSGH1" localSheetId="9" hidden="1">#REF!</definedName>
    <definedName name="BEx9EGV6CYG6ZG9E7TMR9RZYSGH1" hidden="1">#REF!</definedName>
    <definedName name="BEx9EIIL3MUQBD4ZYG7W1J3C5R3P" localSheetId="0" hidden="1">#REF!</definedName>
    <definedName name="BEx9EIIL3MUQBD4ZYG7W1J3C5R3P" localSheetId="1" hidden="1">#REF!</definedName>
    <definedName name="BEx9EIIL3MUQBD4ZYG7W1J3C5R3P" localSheetId="3" hidden="1">#REF!</definedName>
    <definedName name="BEx9EIIL3MUQBD4ZYG7W1J3C5R3P" localSheetId="5" hidden="1">#REF!</definedName>
    <definedName name="BEx9EIIL3MUQBD4ZYG7W1J3C5R3P" localSheetId="4" hidden="1">#REF!</definedName>
    <definedName name="BEx9EIIL3MUQBD4ZYG7W1J3C5R3P" localSheetId="8" hidden="1">#REF!</definedName>
    <definedName name="BEx9EIIL3MUQBD4ZYG7W1J3C5R3P" localSheetId="9" hidden="1">#REF!</definedName>
    <definedName name="BEx9EIIL3MUQBD4ZYG7W1J3C5R3P" hidden="1">#REF!</definedName>
    <definedName name="BEx9FKVIU1R1D6J2Q36IQCU8DCEX" localSheetId="0" hidden="1">#REF!</definedName>
    <definedName name="BEx9FKVIU1R1D6J2Q36IQCU8DCEX" localSheetId="1" hidden="1">#REF!</definedName>
    <definedName name="BEx9FKVIU1R1D6J2Q36IQCU8DCEX" localSheetId="3" hidden="1">#REF!</definedName>
    <definedName name="BEx9FKVIU1R1D6J2Q36IQCU8DCEX" localSheetId="5" hidden="1">#REF!</definedName>
    <definedName name="BEx9FKVIU1R1D6J2Q36IQCU8DCEX" localSheetId="4" hidden="1">#REF!</definedName>
    <definedName name="BEx9FKVIU1R1D6J2Q36IQCU8DCEX" localSheetId="8" hidden="1">#REF!</definedName>
    <definedName name="BEx9FKVIU1R1D6J2Q36IQCU8DCEX" localSheetId="9" hidden="1">#REF!</definedName>
    <definedName name="BEx9FKVIU1R1D6J2Q36IQCU8DCEX" hidden="1">#REF!</definedName>
    <definedName name="BEx9GHOWIATRBTAFYZCDVDOJPG3X" localSheetId="0" hidden="1">#REF!</definedName>
    <definedName name="BEx9GHOWIATRBTAFYZCDVDOJPG3X" localSheetId="1" hidden="1">#REF!</definedName>
    <definedName name="BEx9GHOWIATRBTAFYZCDVDOJPG3X" localSheetId="3" hidden="1">#REF!</definedName>
    <definedName name="BEx9GHOWIATRBTAFYZCDVDOJPG3X" localSheetId="5" hidden="1">#REF!</definedName>
    <definedName name="BEx9GHOWIATRBTAFYZCDVDOJPG3X" localSheetId="4" hidden="1">#REF!</definedName>
    <definedName name="BEx9GHOWIATRBTAFYZCDVDOJPG3X" localSheetId="8" hidden="1">#REF!</definedName>
    <definedName name="BEx9GHOWIATRBTAFYZCDVDOJPG3X" localSheetId="9" hidden="1">#REF!</definedName>
    <definedName name="BEx9GHOWIATRBTAFYZCDVDOJPG3X" hidden="1">#REF!</definedName>
    <definedName name="BEx9GJXW8UK9GOBZPQJGA4FL0M2O" localSheetId="0" hidden="1">#REF!</definedName>
    <definedName name="BEx9GJXW8UK9GOBZPQJGA4FL0M2O" localSheetId="1" hidden="1">#REF!</definedName>
    <definedName name="BEx9GJXW8UK9GOBZPQJGA4FL0M2O" localSheetId="3" hidden="1">#REF!</definedName>
    <definedName name="BEx9GJXW8UK9GOBZPQJGA4FL0M2O" localSheetId="5" hidden="1">#REF!</definedName>
    <definedName name="BEx9GJXW8UK9GOBZPQJGA4FL0M2O" localSheetId="4" hidden="1">#REF!</definedName>
    <definedName name="BEx9GJXW8UK9GOBZPQJGA4FL0M2O" localSheetId="8" hidden="1">#REF!</definedName>
    <definedName name="BEx9GJXW8UK9GOBZPQJGA4FL0M2O" localSheetId="9" hidden="1">#REF!</definedName>
    <definedName name="BEx9GJXW8UK9GOBZPQJGA4FL0M2O" hidden="1">#REF!</definedName>
    <definedName name="BEx9HKT139HM6SWSHO6XVRFA9D25" localSheetId="0" hidden="1">#REF!</definedName>
    <definedName name="BEx9HKT139HM6SWSHO6XVRFA9D25" localSheetId="1" hidden="1">#REF!</definedName>
    <definedName name="BEx9HKT139HM6SWSHO6XVRFA9D25" localSheetId="3" hidden="1">#REF!</definedName>
    <definedName name="BEx9HKT139HM6SWSHO6XVRFA9D25" localSheetId="5" hidden="1">#REF!</definedName>
    <definedName name="BEx9HKT139HM6SWSHO6XVRFA9D25" localSheetId="4" hidden="1">#REF!</definedName>
    <definedName name="BEx9HKT139HM6SWSHO6XVRFA9D25" localSheetId="8" hidden="1">#REF!</definedName>
    <definedName name="BEx9HKT139HM6SWSHO6XVRFA9D25" localSheetId="9" hidden="1">#REF!</definedName>
    <definedName name="BEx9HKT139HM6SWSHO6XVRFA9D25" hidden="1">#REF!</definedName>
    <definedName name="BEx9HU3BPAK91G2PCXDFTVS39TF6" localSheetId="0" hidden="1">#REF!</definedName>
    <definedName name="BEx9HU3BPAK91G2PCXDFTVS39TF6" localSheetId="1" hidden="1">#REF!</definedName>
    <definedName name="BEx9HU3BPAK91G2PCXDFTVS39TF6" localSheetId="3" hidden="1">#REF!</definedName>
    <definedName name="BEx9HU3BPAK91G2PCXDFTVS39TF6" localSheetId="5" hidden="1">#REF!</definedName>
    <definedName name="BEx9HU3BPAK91G2PCXDFTVS39TF6" localSheetId="4" hidden="1">#REF!</definedName>
    <definedName name="BEx9HU3BPAK91G2PCXDFTVS39TF6" localSheetId="8" hidden="1">#REF!</definedName>
    <definedName name="BEx9HU3BPAK91G2PCXDFTVS39TF6" localSheetId="9" hidden="1">#REF!</definedName>
    <definedName name="BEx9HU3BPAK91G2PCXDFTVS39TF6" hidden="1">#REF!</definedName>
    <definedName name="BEx9I0U78LVEHO0MPOB5U4RHMUBV" localSheetId="0" hidden="1">#REF!</definedName>
    <definedName name="BEx9I0U78LVEHO0MPOB5U4RHMUBV" localSheetId="1" hidden="1">#REF!</definedName>
    <definedName name="BEx9I0U78LVEHO0MPOB5U4RHMUBV" localSheetId="3" hidden="1">#REF!</definedName>
    <definedName name="BEx9I0U78LVEHO0MPOB5U4RHMUBV" localSheetId="5" hidden="1">#REF!</definedName>
    <definedName name="BEx9I0U78LVEHO0MPOB5U4RHMUBV" localSheetId="4" hidden="1">#REF!</definedName>
    <definedName name="BEx9I0U78LVEHO0MPOB5U4RHMUBV" localSheetId="8" hidden="1">#REF!</definedName>
    <definedName name="BEx9I0U78LVEHO0MPOB5U4RHMUBV" localSheetId="9" hidden="1">#REF!</definedName>
    <definedName name="BEx9I0U78LVEHO0MPOB5U4RHMUBV" hidden="1">#REF!</definedName>
    <definedName name="BEx9I2MX3GRNC957J8FMHNWP04Q5" localSheetId="0" hidden="1">#REF!</definedName>
    <definedName name="BEx9I2MX3GRNC957J8FMHNWP04Q5" localSheetId="1" hidden="1">#REF!</definedName>
    <definedName name="BEx9I2MX3GRNC957J8FMHNWP04Q5" localSheetId="3" hidden="1">#REF!</definedName>
    <definedName name="BEx9I2MX3GRNC957J8FMHNWP04Q5" localSheetId="5" hidden="1">#REF!</definedName>
    <definedName name="BEx9I2MX3GRNC957J8FMHNWP04Q5" localSheetId="4" hidden="1">#REF!</definedName>
    <definedName name="BEx9I2MX3GRNC957J8FMHNWP04Q5" localSheetId="8" hidden="1">#REF!</definedName>
    <definedName name="BEx9I2MX3GRNC957J8FMHNWP04Q5" localSheetId="9" hidden="1">#REF!</definedName>
    <definedName name="BEx9I2MX3GRNC957J8FMHNWP04Q5" hidden="1">#REF!</definedName>
    <definedName name="BEx9IPV0JNXRW2B881C8WBY5U1KI" localSheetId="0" hidden="1">#REF!</definedName>
    <definedName name="BEx9IPV0JNXRW2B881C8WBY5U1KI" localSheetId="1" hidden="1">#REF!</definedName>
    <definedName name="BEx9IPV0JNXRW2B881C8WBY5U1KI" localSheetId="3" hidden="1">#REF!</definedName>
    <definedName name="BEx9IPV0JNXRW2B881C8WBY5U1KI" localSheetId="5" hidden="1">#REF!</definedName>
    <definedName name="BEx9IPV0JNXRW2B881C8WBY5U1KI" localSheetId="4" hidden="1">#REF!</definedName>
    <definedName name="BEx9IPV0JNXRW2B881C8WBY5U1KI" localSheetId="8" hidden="1">#REF!</definedName>
    <definedName name="BEx9IPV0JNXRW2B881C8WBY5U1KI" localSheetId="9" hidden="1">#REF!</definedName>
    <definedName name="BEx9IPV0JNXRW2B881C8WBY5U1KI" hidden="1">#REF!</definedName>
    <definedName name="BExAVL1638ABE13R5SQH026SK9EX" localSheetId="0" hidden="1">#REF!</definedName>
    <definedName name="BExAVL1638ABE13R5SQH026SK9EX" localSheetId="1" hidden="1">#REF!</definedName>
    <definedName name="BExAVL1638ABE13R5SQH026SK9EX" localSheetId="3" hidden="1">#REF!</definedName>
    <definedName name="BExAVL1638ABE13R5SQH026SK9EX" localSheetId="5" hidden="1">#REF!</definedName>
    <definedName name="BExAVL1638ABE13R5SQH026SK9EX" localSheetId="4" hidden="1">#REF!</definedName>
    <definedName name="BExAVL1638ABE13R5SQH026SK9EX" localSheetId="8" hidden="1">#REF!</definedName>
    <definedName name="BExAVL1638ABE13R5SQH026SK9EX" localSheetId="9" hidden="1">#REF!</definedName>
    <definedName name="BExAVL1638ABE13R5SQH026SK9EX" hidden="1">#REF!</definedName>
    <definedName name="BExAW1IMBQBTU0E5J2TQQI2B79VY" localSheetId="0" hidden="1">#REF!</definedName>
    <definedName name="BExAW1IMBQBTU0E5J2TQQI2B79VY" localSheetId="1" hidden="1">#REF!</definedName>
    <definedName name="BExAW1IMBQBTU0E5J2TQQI2B79VY" localSheetId="3" hidden="1">#REF!</definedName>
    <definedName name="BExAW1IMBQBTU0E5J2TQQI2B79VY" localSheetId="5" hidden="1">#REF!</definedName>
    <definedName name="BExAW1IMBQBTU0E5J2TQQI2B79VY" localSheetId="4" hidden="1">#REF!</definedName>
    <definedName name="BExAW1IMBQBTU0E5J2TQQI2B79VY" localSheetId="8" hidden="1">#REF!</definedName>
    <definedName name="BExAW1IMBQBTU0E5J2TQQI2B79VY" localSheetId="9" hidden="1">#REF!</definedName>
    <definedName name="BExAW1IMBQBTU0E5J2TQQI2B79VY" hidden="1">#REF!</definedName>
    <definedName name="BExAXD0OJP1HKJKJ5K01GDQ5ZNUN" localSheetId="0" hidden="1">#REF!</definedName>
    <definedName name="BExAXD0OJP1HKJKJ5K01GDQ5ZNUN" localSheetId="1" hidden="1">#REF!</definedName>
    <definedName name="BExAXD0OJP1HKJKJ5K01GDQ5ZNUN" localSheetId="3" hidden="1">#REF!</definedName>
    <definedName name="BExAXD0OJP1HKJKJ5K01GDQ5ZNUN" localSheetId="5" hidden="1">#REF!</definedName>
    <definedName name="BExAXD0OJP1HKJKJ5K01GDQ5ZNUN" localSheetId="4" hidden="1">#REF!</definedName>
    <definedName name="BExAXD0OJP1HKJKJ5K01GDQ5ZNUN" localSheetId="8" hidden="1">#REF!</definedName>
    <definedName name="BExAXD0OJP1HKJKJ5K01GDQ5ZNUN" localSheetId="9" hidden="1">#REF!</definedName>
    <definedName name="BExAXD0OJP1HKJKJ5K01GDQ5ZNUN" hidden="1">#REF!</definedName>
    <definedName name="BExAY9JGYSISL3L87W3W7QBQCYOH" localSheetId="0" hidden="1">#REF!</definedName>
    <definedName name="BExAY9JGYSISL3L87W3W7QBQCYOH" localSheetId="1" hidden="1">#REF!</definedName>
    <definedName name="BExAY9JGYSISL3L87W3W7QBQCYOH" localSheetId="3" hidden="1">#REF!</definedName>
    <definedName name="BExAY9JGYSISL3L87W3W7QBQCYOH" localSheetId="5" hidden="1">#REF!</definedName>
    <definedName name="BExAY9JGYSISL3L87W3W7QBQCYOH" localSheetId="4" hidden="1">#REF!</definedName>
    <definedName name="BExAY9JGYSISL3L87W3W7QBQCYOH" localSheetId="8" hidden="1">#REF!</definedName>
    <definedName name="BExAY9JGYSISL3L87W3W7QBQCYOH" localSheetId="9" hidden="1">#REF!</definedName>
    <definedName name="BExAY9JGYSISL3L87W3W7QBQCYOH" hidden="1">#REF!</definedName>
    <definedName name="BExB0MYBF7BVQ9V0ITCDFR9URZXH" localSheetId="0" hidden="1">#REF!</definedName>
    <definedName name="BExB0MYBF7BVQ9V0ITCDFR9URZXH" localSheetId="1" hidden="1">#REF!</definedName>
    <definedName name="BExB0MYBF7BVQ9V0ITCDFR9URZXH" localSheetId="3" hidden="1">#REF!</definedName>
    <definedName name="BExB0MYBF7BVQ9V0ITCDFR9URZXH" localSheetId="5" hidden="1">#REF!</definedName>
    <definedName name="BExB0MYBF7BVQ9V0ITCDFR9URZXH" localSheetId="4" hidden="1">#REF!</definedName>
    <definedName name="BExB0MYBF7BVQ9V0ITCDFR9URZXH" localSheetId="8" hidden="1">#REF!</definedName>
    <definedName name="BExB0MYBF7BVQ9V0ITCDFR9URZXH" localSheetId="9" hidden="1">#REF!</definedName>
    <definedName name="BExB0MYBF7BVQ9V0ITCDFR9URZXH" hidden="1">#REF!</definedName>
    <definedName name="BExB1KTDW9PPFVAAGRLUC0Q6UAY2" localSheetId="0" hidden="1">#REF!</definedName>
    <definedName name="BExB1KTDW9PPFVAAGRLUC0Q6UAY2" localSheetId="1" hidden="1">#REF!</definedName>
    <definedName name="BExB1KTDW9PPFVAAGRLUC0Q6UAY2" localSheetId="3" hidden="1">#REF!</definedName>
    <definedName name="BExB1KTDW9PPFVAAGRLUC0Q6UAY2" localSheetId="5" hidden="1">#REF!</definedName>
    <definedName name="BExB1KTDW9PPFVAAGRLUC0Q6UAY2" localSheetId="4" hidden="1">#REF!</definedName>
    <definedName name="BExB1KTDW9PPFVAAGRLUC0Q6UAY2" localSheetId="8" hidden="1">#REF!</definedName>
    <definedName name="BExB1KTDW9PPFVAAGRLUC0Q6UAY2" localSheetId="9" hidden="1">#REF!</definedName>
    <definedName name="BExB1KTDW9PPFVAAGRLUC0Q6UAY2" hidden="1">#REF!</definedName>
    <definedName name="BExB2VPW6K0D6PXFNB2EI2PAJRLJ" localSheetId="0" hidden="1">#REF!</definedName>
    <definedName name="BExB2VPW6K0D6PXFNB2EI2PAJRLJ" localSheetId="1" hidden="1">#REF!</definedName>
    <definedName name="BExB2VPW6K0D6PXFNB2EI2PAJRLJ" localSheetId="3" hidden="1">#REF!</definedName>
    <definedName name="BExB2VPW6K0D6PXFNB2EI2PAJRLJ" localSheetId="5" hidden="1">#REF!</definedName>
    <definedName name="BExB2VPW6K0D6PXFNB2EI2PAJRLJ" localSheetId="4" hidden="1">#REF!</definedName>
    <definedName name="BExB2VPW6K0D6PXFNB2EI2PAJRLJ" localSheetId="8" hidden="1">#REF!</definedName>
    <definedName name="BExB2VPW6K0D6PXFNB2EI2PAJRLJ" localSheetId="9" hidden="1">#REF!</definedName>
    <definedName name="BExB2VPW6K0D6PXFNB2EI2PAJRLJ" hidden="1">#REF!</definedName>
    <definedName name="BExB3JUJXC8QYV4XAOBJCULQAADA" localSheetId="0" hidden="1">#REF!</definedName>
    <definedName name="BExB3JUJXC8QYV4XAOBJCULQAADA" localSheetId="1" hidden="1">#REF!</definedName>
    <definedName name="BExB3JUJXC8QYV4XAOBJCULQAADA" localSheetId="3" hidden="1">#REF!</definedName>
    <definedName name="BExB3JUJXC8QYV4XAOBJCULQAADA" localSheetId="5" hidden="1">#REF!</definedName>
    <definedName name="BExB3JUJXC8QYV4XAOBJCULQAADA" localSheetId="4" hidden="1">#REF!</definedName>
    <definedName name="BExB3JUJXC8QYV4XAOBJCULQAADA" localSheetId="8" hidden="1">#REF!</definedName>
    <definedName name="BExB3JUJXC8QYV4XAOBJCULQAADA" localSheetId="9" hidden="1">#REF!</definedName>
    <definedName name="BExB3JUJXC8QYV4XAOBJCULQAADA" hidden="1">#REF!</definedName>
    <definedName name="BExB41TWQ6820BR7SVX3Q7SR1LZ8" localSheetId="0" hidden="1">#REF!</definedName>
    <definedName name="BExB41TWQ6820BR7SVX3Q7SR1LZ8" localSheetId="1" hidden="1">#REF!</definedName>
    <definedName name="BExB41TWQ6820BR7SVX3Q7SR1LZ8" localSheetId="3" hidden="1">#REF!</definedName>
    <definedName name="BExB41TWQ6820BR7SVX3Q7SR1LZ8" localSheetId="5" hidden="1">#REF!</definedName>
    <definedName name="BExB41TWQ6820BR7SVX3Q7SR1LZ8" localSheetId="4" hidden="1">#REF!</definedName>
    <definedName name="BExB41TWQ6820BR7SVX3Q7SR1LZ8" localSheetId="8" hidden="1">#REF!</definedName>
    <definedName name="BExB41TWQ6820BR7SVX3Q7SR1LZ8" localSheetId="9" hidden="1">#REF!</definedName>
    <definedName name="BExB41TWQ6820BR7SVX3Q7SR1LZ8" hidden="1">#REF!</definedName>
    <definedName name="BExB44OC6FOXVZBDEY5BR6SHCZNQ" localSheetId="0" hidden="1">#REF!</definedName>
    <definedName name="BExB44OC6FOXVZBDEY5BR6SHCZNQ" localSheetId="1" hidden="1">#REF!</definedName>
    <definedName name="BExB44OC6FOXVZBDEY5BR6SHCZNQ" localSheetId="3" hidden="1">#REF!</definedName>
    <definedName name="BExB44OC6FOXVZBDEY5BR6SHCZNQ" localSheetId="5" hidden="1">#REF!</definedName>
    <definedName name="BExB44OC6FOXVZBDEY5BR6SHCZNQ" localSheetId="4" hidden="1">#REF!</definedName>
    <definedName name="BExB44OC6FOXVZBDEY5BR6SHCZNQ" localSheetId="8" hidden="1">#REF!</definedName>
    <definedName name="BExB44OC6FOXVZBDEY5BR6SHCZNQ" localSheetId="9" hidden="1">#REF!</definedName>
    <definedName name="BExB44OC6FOXVZBDEY5BR6SHCZNQ" hidden="1">#REF!</definedName>
    <definedName name="BExB4A2KCGRFVC87ZRC18R8O2XYF" localSheetId="0" hidden="1">#REF!</definedName>
    <definedName name="BExB4A2KCGRFVC87ZRC18R8O2XYF" localSheetId="1" hidden="1">#REF!</definedName>
    <definedName name="BExB4A2KCGRFVC87ZRC18R8O2XYF" localSheetId="3" hidden="1">#REF!</definedName>
    <definedName name="BExB4A2KCGRFVC87ZRC18R8O2XYF" localSheetId="5" hidden="1">#REF!</definedName>
    <definedName name="BExB4A2KCGRFVC87ZRC18R8O2XYF" localSheetId="4" hidden="1">#REF!</definedName>
    <definedName name="BExB4A2KCGRFVC87ZRC18R8O2XYF" localSheetId="8" hidden="1">#REF!</definedName>
    <definedName name="BExB4A2KCGRFVC87ZRC18R8O2XYF" localSheetId="9" hidden="1">#REF!</definedName>
    <definedName name="BExB4A2KCGRFVC87ZRC18R8O2XYF" hidden="1">#REF!</definedName>
    <definedName name="BExB50W4NZMCTI79LJI7K2M3YYWH" localSheetId="0" hidden="1">#REF!</definedName>
    <definedName name="BExB50W4NZMCTI79LJI7K2M3YYWH" localSheetId="1" hidden="1">#REF!</definedName>
    <definedName name="BExB50W4NZMCTI79LJI7K2M3YYWH" localSheetId="3" hidden="1">#REF!</definedName>
    <definedName name="BExB50W4NZMCTI79LJI7K2M3YYWH" localSheetId="5" hidden="1">#REF!</definedName>
    <definedName name="BExB50W4NZMCTI79LJI7K2M3YYWH" localSheetId="4" hidden="1">#REF!</definedName>
    <definedName name="BExB50W4NZMCTI79LJI7K2M3YYWH" localSheetId="8" hidden="1">#REF!</definedName>
    <definedName name="BExB50W4NZMCTI79LJI7K2M3YYWH" localSheetId="9" hidden="1">#REF!</definedName>
    <definedName name="BExB50W4NZMCTI79LJI7K2M3YYWH" hidden="1">#REF!</definedName>
    <definedName name="BExB5U9JN1UHEARI0481VU3P9GGG" localSheetId="0" hidden="1">#REF!</definedName>
    <definedName name="BExB5U9JN1UHEARI0481VU3P9GGG" localSheetId="1" hidden="1">#REF!</definedName>
    <definedName name="BExB5U9JN1UHEARI0481VU3P9GGG" localSheetId="3" hidden="1">#REF!</definedName>
    <definedName name="BExB5U9JN1UHEARI0481VU3P9GGG" localSheetId="5" hidden="1">#REF!</definedName>
    <definedName name="BExB5U9JN1UHEARI0481VU3P9GGG" localSheetId="4" hidden="1">#REF!</definedName>
    <definedName name="BExB5U9JN1UHEARI0481VU3P9GGG" localSheetId="8" hidden="1">#REF!</definedName>
    <definedName name="BExB5U9JN1UHEARI0481VU3P9GGG" localSheetId="9" hidden="1">#REF!</definedName>
    <definedName name="BExB5U9JN1UHEARI0481VU3P9GGG" hidden="1">#REF!</definedName>
    <definedName name="BExB7CCZRTPP5XRFAR84CPLTOXI3" localSheetId="0" hidden="1">#REF!</definedName>
    <definedName name="BExB7CCZRTPP5XRFAR84CPLTOXI3" localSheetId="1" hidden="1">#REF!</definedName>
    <definedName name="BExB7CCZRTPP5XRFAR84CPLTOXI3" localSheetId="3" hidden="1">#REF!</definedName>
    <definedName name="BExB7CCZRTPP5XRFAR84CPLTOXI3" localSheetId="5" hidden="1">#REF!</definedName>
    <definedName name="BExB7CCZRTPP5XRFAR84CPLTOXI3" localSheetId="4" hidden="1">#REF!</definedName>
    <definedName name="BExB7CCZRTPP5XRFAR84CPLTOXI3" localSheetId="8" hidden="1">#REF!</definedName>
    <definedName name="BExB7CCZRTPP5XRFAR84CPLTOXI3" localSheetId="9" hidden="1">#REF!</definedName>
    <definedName name="BExB7CCZRTPP5XRFAR84CPLTOXI3" hidden="1">#REF!</definedName>
    <definedName name="BExB8KEWJQOO05VHW4CS61VYZE5U" localSheetId="0" hidden="1">#REF!</definedName>
    <definedName name="BExB8KEWJQOO05VHW4CS61VYZE5U" localSheetId="1" hidden="1">#REF!</definedName>
    <definedName name="BExB8KEWJQOO05VHW4CS61VYZE5U" localSheetId="3" hidden="1">#REF!</definedName>
    <definedName name="BExB8KEWJQOO05VHW4CS61VYZE5U" localSheetId="5" hidden="1">#REF!</definedName>
    <definedName name="BExB8KEWJQOO05VHW4CS61VYZE5U" localSheetId="4" hidden="1">#REF!</definedName>
    <definedName name="BExB8KEWJQOO05VHW4CS61VYZE5U" localSheetId="8" hidden="1">#REF!</definedName>
    <definedName name="BExB8KEWJQOO05VHW4CS61VYZE5U" localSheetId="9" hidden="1">#REF!</definedName>
    <definedName name="BExB8KEWJQOO05VHW4CS61VYZE5U" hidden="1">#REF!</definedName>
    <definedName name="BExB9EDVITSRZC6AZLBXID7PHJ91" localSheetId="0" hidden="1">#REF!</definedName>
    <definedName name="BExB9EDVITSRZC6AZLBXID7PHJ91" localSheetId="1" hidden="1">#REF!</definedName>
    <definedName name="BExB9EDVITSRZC6AZLBXID7PHJ91" localSheetId="3" hidden="1">#REF!</definedName>
    <definedName name="BExB9EDVITSRZC6AZLBXID7PHJ91" localSheetId="5" hidden="1">#REF!</definedName>
    <definedName name="BExB9EDVITSRZC6AZLBXID7PHJ91" localSheetId="4" hidden="1">#REF!</definedName>
    <definedName name="BExB9EDVITSRZC6AZLBXID7PHJ91" localSheetId="8" hidden="1">#REF!</definedName>
    <definedName name="BExB9EDVITSRZC6AZLBXID7PHJ91" localSheetId="9" hidden="1">#REF!</definedName>
    <definedName name="BExB9EDVITSRZC6AZLBXID7PHJ91" hidden="1">#REF!</definedName>
    <definedName name="BExBA6K3TLYXUTIOWFXK3NMRGHR2" localSheetId="0" hidden="1">#REF!</definedName>
    <definedName name="BExBA6K3TLYXUTIOWFXK3NMRGHR2" localSheetId="1" hidden="1">#REF!</definedName>
    <definedName name="BExBA6K3TLYXUTIOWFXK3NMRGHR2" localSheetId="3" hidden="1">#REF!</definedName>
    <definedName name="BExBA6K3TLYXUTIOWFXK3NMRGHR2" localSheetId="5" hidden="1">#REF!</definedName>
    <definedName name="BExBA6K3TLYXUTIOWFXK3NMRGHR2" localSheetId="4" hidden="1">#REF!</definedName>
    <definedName name="BExBA6K3TLYXUTIOWFXK3NMRGHR2" localSheetId="8" hidden="1">#REF!</definedName>
    <definedName name="BExBA6K3TLYXUTIOWFXK3NMRGHR2" localSheetId="9" hidden="1">#REF!</definedName>
    <definedName name="BExBA6K3TLYXUTIOWFXK3NMRGHR2" hidden="1">#REF!</definedName>
    <definedName name="BExBA6PE8EEX0NM9BM28HHNN23ES" localSheetId="0" hidden="1">#REF!</definedName>
    <definedName name="BExBA6PE8EEX0NM9BM28HHNN23ES" localSheetId="1" hidden="1">#REF!</definedName>
    <definedName name="BExBA6PE8EEX0NM9BM28HHNN23ES" localSheetId="3" hidden="1">#REF!</definedName>
    <definedName name="BExBA6PE8EEX0NM9BM28HHNN23ES" localSheetId="5" hidden="1">#REF!</definedName>
    <definedName name="BExBA6PE8EEX0NM9BM28HHNN23ES" localSheetId="4" hidden="1">#REF!</definedName>
    <definedName name="BExBA6PE8EEX0NM9BM28HHNN23ES" localSheetId="8" hidden="1">#REF!</definedName>
    <definedName name="BExBA6PE8EEX0NM9BM28HHNN23ES" localSheetId="9" hidden="1">#REF!</definedName>
    <definedName name="BExBA6PE8EEX0NM9BM28HHNN23ES" hidden="1">#REF!</definedName>
    <definedName name="BExBCIH0UBOD07PZ27392P9YXEYX" localSheetId="0" hidden="1">#REF!</definedName>
    <definedName name="BExBCIH0UBOD07PZ27392P9YXEYX" localSheetId="1" hidden="1">#REF!</definedName>
    <definedName name="BExBCIH0UBOD07PZ27392P9YXEYX" localSheetId="3" hidden="1">#REF!</definedName>
    <definedName name="BExBCIH0UBOD07PZ27392P9YXEYX" localSheetId="5" hidden="1">#REF!</definedName>
    <definedName name="BExBCIH0UBOD07PZ27392P9YXEYX" localSheetId="4" hidden="1">#REF!</definedName>
    <definedName name="BExBCIH0UBOD07PZ27392P9YXEYX" localSheetId="8" hidden="1">#REF!</definedName>
    <definedName name="BExBCIH0UBOD07PZ27392P9YXEYX" localSheetId="9" hidden="1">#REF!</definedName>
    <definedName name="BExBCIH0UBOD07PZ27392P9YXEYX" hidden="1">#REF!</definedName>
    <definedName name="BExBCOGUPM5Z6QHXYY5E10ELG9G8" localSheetId="0" hidden="1">#REF!</definedName>
    <definedName name="BExBCOGUPM5Z6QHXYY5E10ELG9G8" localSheetId="1" hidden="1">#REF!</definedName>
    <definedName name="BExBCOGUPM5Z6QHXYY5E10ELG9G8" localSheetId="3" hidden="1">#REF!</definedName>
    <definedName name="BExBCOGUPM5Z6QHXYY5E10ELG9G8" localSheetId="5" hidden="1">#REF!</definedName>
    <definedName name="BExBCOGUPM5Z6QHXYY5E10ELG9G8" localSheetId="4" hidden="1">#REF!</definedName>
    <definedName name="BExBCOGUPM5Z6QHXYY5E10ELG9G8" localSheetId="8" hidden="1">#REF!</definedName>
    <definedName name="BExBCOGUPM5Z6QHXYY5E10ELG9G8" localSheetId="9" hidden="1">#REF!</definedName>
    <definedName name="BExBCOGUPM5Z6QHXYY5E10ELG9G8" hidden="1">#REF!</definedName>
    <definedName name="BExBDCLASWBCUKQ99SIH7MEJ6YOG" localSheetId="0" hidden="1">#REF!</definedName>
    <definedName name="BExBDCLASWBCUKQ99SIH7MEJ6YOG" localSheetId="1" hidden="1">#REF!</definedName>
    <definedName name="BExBDCLASWBCUKQ99SIH7MEJ6YOG" localSheetId="3" hidden="1">#REF!</definedName>
    <definedName name="BExBDCLASWBCUKQ99SIH7MEJ6YOG" localSheetId="5" hidden="1">#REF!</definedName>
    <definedName name="BExBDCLASWBCUKQ99SIH7MEJ6YOG" localSheetId="4" hidden="1">#REF!</definedName>
    <definedName name="BExBDCLASWBCUKQ99SIH7MEJ6YOG" localSheetId="8" hidden="1">#REF!</definedName>
    <definedName name="BExBDCLASWBCUKQ99SIH7MEJ6YOG" localSheetId="9" hidden="1">#REF!</definedName>
    <definedName name="BExBDCLASWBCUKQ99SIH7MEJ6YOG" hidden="1">#REF!</definedName>
    <definedName name="BExBE7BBX2NP1GFQT3X635DFIIBD" localSheetId="0" hidden="1">#REF!</definedName>
    <definedName name="BExBE7BBX2NP1GFQT3X635DFIIBD" localSheetId="1" hidden="1">#REF!</definedName>
    <definedName name="BExBE7BBX2NP1GFQT3X635DFIIBD" localSheetId="3" hidden="1">#REF!</definedName>
    <definedName name="BExBE7BBX2NP1GFQT3X635DFIIBD" localSheetId="5" hidden="1">#REF!</definedName>
    <definedName name="BExBE7BBX2NP1GFQT3X635DFIIBD" localSheetId="4" hidden="1">#REF!</definedName>
    <definedName name="BExBE7BBX2NP1GFQT3X635DFIIBD" localSheetId="8" hidden="1">#REF!</definedName>
    <definedName name="BExBE7BBX2NP1GFQT3X635DFIIBD" localSheetId="9" hidden="1">#REF!</definedName>
    <definedName name="BExBE7BBX2NP1GFQT3X635DFIIBD" hidden="1">#REF!</definedName>
    <definedName name="BExBE9K6C6Q27ZVX3WOCP2J41BHY" localSheetId="0" hidden="1">[1]HEADER!#REF!</definedName>
    <definedName name="BExBE9K6C6Q27ZVX3WOCP2J41BHY" localSheetId="1" hidden="1">[1]HEADER!#REF!</definedName>
    <definedName name="BExBE9K6C6Q27ZVX3WOCP2J41BHY" localSheetId="3" hidden="1">[1]HEADER!#REF!</definedName>
    <definedName name="BExBE9K6C6Q27ZVX3WOCP2J41BHY" localSheetId="5" hidden="1">[1]HEADER!#REF!</definedName>
    <definedName name="BExBE9K6C6Q27ZVX3WOCP2J41BHY" localSheetId="6" hidden="1">[1]HEADER!#REF!</definedName>
    <definedName name="BExBE9K6C6Q27ZVX3WOCP2J41BHY" localSheetId="7" hidden="1">[1]HEADER!#REF!</definedName>
    <definedName name="BExBE9K6C6Q27ZVX3WOCP2J41BHY" localSheetId="4" hidden="1">[1]HEADER!#REF!</definedName>
    <definedName name="BExBE9K6C6Q27ZVX3WOCP2J41BHY" localSheetId="8" hidden="1">[1]HEADER!#REF!</definedName>
    <definedName name="BExBE9K6C6Q27ZVX3WOCP2J41BHY" localSheetId="9" hidden="1">[1]HEADER!#REF!</definedName>
    <definedName name="BExBE9K6C6Q27ZVX3WOCP2J41BHY" hidden="1">[1]HEADER!#REF!</definedName>
    <definedName name="BExBENN9Z0JJ1YMZZDUYFE3OR74M" localSheetId="0" hidden="1">#REF!</definedName>
    <definedName name="BExBENN9Z0JJ1YMZZDUYFE3OR74M" localSheetId="1" hidden="1">#REF!</definedName>
    <definedName name="BExBENN9Z0JJ1YMZZDUYFE3OR74M" localSheetId="3" hidden="1">#REF!</definedName>
    <definedName name="BExBENN9Z0JJ1YMZZDUYFE3OR74M" localSheetId="5" hidden="1">#REF!</definedName>
    <definedName name="BExBENN9Z0JJ1YMZZDUYFE3OR74M" localSheetId="6" hidden="1">#REF!</definedName>
    <definedName name="BExBENN9Z0JJ1YMZZDUYFE3OR74M" localSheetId="7" hidden="1">#REF!</definedName>
    <definedName name="BExBENN9Z0JJ1YMZZDUYFE3OR74M" localSheetId="4" hidden="1">#REF!</definedName>
    <definedName name="BExBENN9Z0JJ1YMZZDUYFE3OR74M" localSheetId="8" hidden="1">#REF!</definedName>
    <definedName name="BExBENN9Z0JJ1YMZZDUYFE3OR74M" localSheetId="9" hidden="1">#REF!</definedName>
    <definedName name="BExBENN9Z0JJ1YMZZDUYFE3OR74M" hidden="1">#REF!</definedName>
    <definedName name="BExCQGR4Z3D1E5XRGMT5VWBAFBXW" localSheetId="0" hidden="1">[1]ZQZBC_PLN__04_03_10!#REF!</definedName>
    <definedName name="BExCQGR4Z3D1E5XRGMT5VWBAFBXW" localSheetId="1" hidden="1">[1]ZQZBC_PLN__04_03_10!#REF!</definedName>
    <definedName name="BExCQGR4Z3D1E5XRGMT5VWBAFBXW" localSheetId="3" hidden="1">[1]ZQZBC_PLN__04_03_10!#REF!</definedName>
    <definedName name="BExCQGR4Z3D1E5XRGMT5VWBAFBXW" localSheetId="5" hidden="1">[1]ZQZBC_PLN__04_03_10!#REF!</definedName>
    <definedName name="BExCQGR4Z3D1E5XRGMT5VWBAFBXW" localSheetId="6" hidden="1">[1]ZQZBC_PLN__04_03_10!#REF!</definedName>
    <definedName name="BExCQGR4Z3D1E5XRGMT5VWBAFBXW" localSheetId="7" hidden="1">[1]ZQZBC_PLN__04_03_10!#REF!</definedName>
    <definedName name="BExCQGR4Z3D1E5XRGMT5VWBAFBXW" localSheetId="4" hidden="1">[1]ZQZBC_PLN__04_03_10!#REF!</definedName>
    <definedName name="BExCQGR4Z3D1E5XRGMT5VWBAFBXW" localSheetId="8" hidden="1">[1]ZQZBC_PLN__04_03_10!#REF!</definedName>
    <definedName name="BExCQGR4Z3D1E5XRGMT5VWBAFBXW" localSheetId="9" hidden="1">[1]ZQZBC_PLN__04_03_10!#REF!</definedName>
    <definedName name="BExCQGR4Z3D1E5XRGMT5VWBAFBXW" hidden="1">[1]ZQZBC_PLN__04_03_10!#REF!</definedName>
    <definedName name="BExCRYEGVK7KU00YBTX1M0GH26ZC" localSheetId="0" hidden="1">#REF!</definedName>
    <definedName name="BExCRYEGVK7KU00YBTX1M0GH26ZC" localSheetId="1" hidden="1">#REF!</definedName>
    <definedName name="BExCRYEGVK7KU00YBTX1M0GH26ZC" localSheetId="3" hidden="1">#REF!</definedName>
    <definedName name="BExCRYEGVK7KU00YBTX1M0GH26ZC" localSheetId="5" hidden="1">#REF!</definedName>
    <definedName name="BExCRYEGVK7KU00YBTX1M0GH26ZC" localSheetId="6" hidden="1">#REF!</definedName>
    <definedName name="BExCRYEGVK7KU00YBTX1M0GH26ZC" localSheetId="7" hidden="1">#REF!</definedName>
    <definedName name="BExCRYEGVK7KU00YBTX1M0GH26ZC" localSheetId="4" hidden="1">#REF!</definedName>
    <definedName name="BExCRYEGVK7KU00YBTX1M0GH26ZC" localSheetId="8" hidden="1">#REF!</definedName>
    <definedName name="BExCRYEGVK7KU00YBTX1M0GH26ZC" localSheetId="9" hidden="1">#REF!</definedName>
    <definedName name="BExCRYEGVK7KU00YBTX1M0GH26ZC" hidden="1">#REF!</definedName>
    <definedName name="BExCS9SHI3N58U0N2PGEOZ4RH8IF" localSheetId="0" hidden="1">#REF!</definedName>
    <definedName name="BExCS9SHI3N58U0N2PGEOZ4RH8IF" localSheetId="1" hidden="1">#REF!</definedName>
    <definedName name="BExCS9SHI3N58U0N2PGEOZ4RH8IF" localSheetId="3" hidden="1">#REF!</definedName>
    <definedName name="BExCS9SHI3N58U0N2PGEOZ4RH8IF" localSheetId="5" hidden="1">#REF!</definedName>
    <definedName name="BExCS9SHI3N58U0N2PGEOZ4RH8IF" localSheetId="4" hidden="1">#REF!</definedName>
    <definedName name="BExCS9SHI3N58U0N2PGEOZ4RH8IF" localSheetId="8" hidden="1">#REF!</definedName>
    <definedName name="BExCS9SHI3N58U0N2PGEOZ4RH8IF" localSheetId="9" hidden="1">#REF!</definedName>
    <definedName name="BExCS9SHI3N58U0N2PGEOZ4RH8IF" hidden="1">#REF!</definedName>
    <definedName name="BExCSHFJMTBG8TXFAPM1YMJ2C7TB" localSheetId="0" hidden="1">#REF!</definedName>
    <definedName name="BExCSHFJMTBG8TXFAPM1YMJ2C7TB" localSheetId="1" hidden="1">#REF!</definedName>
    <definedName name="BExCSHFJMTBG8TXFAPM1YMJ2C7TB" localSheetId="3" hidden="1">#REF!</definedName>
    <definedName name="BExCSHFJMTBG8TXFAPM1YMJ2C7TB" localSheetId="5" hidden="1">#REF!</definedName>
    <definedName name="BExCSHFJMTBG8TXFAPM1YMJ2C7TB" localSheetId="4" hidden="1">#REF!</definedName>
    <definedName name="BExCSHFJMTBG8TXFAPM1YMJ2C7TB" localSheetId="8" hidden="1">#REF!</definedName>
    <definedName name="BExCSHFJMTBG8TXFAPM1YMJ2C7TB" localSheetId="9" hidden="1">#REF!</definedName>
    <definedName name="BExCSHFJMTBG8TXFAPM1YMJ2C7TB" hidden="1">#REF!</definedName>
    <definedName name="BExCTH8YWODCTNH1ADX45WCZUZ5C" localSheetId="0" hidden="1">#REF!</definedName>
    <definedName name="BExCTH8YWODCTNH1ADX45WCZUZ5C" localSheetId="1" hidden="1">#REF!</definedName>
    <definedName name="BExCTH8YWODCTNH1ADX45WCZUZ5C" localSheetId="3" hidden="1">#REF!</definedName>
    <definedName name="BExCTH8YWODCTNH1ADX45WCZUZ5C" localSheetId="5" hidden="1">#REF!</definedName>
    <definedName name="BExCTH8YWODCTNH1ADX45WCZUZ5C" localSheetId="4" hidden="1">#REF!</definedName>
    <definedName name="BExCTH8YWODCTNH1ADX45WCZUZ5C" localSheetId="8" hidden="1">#REF!</definedName>
    <definedName name="BExCTH8YWODCTNH1ADX45WCZUZ5C" localSheetId="9" hidden="1">#REF!</definedName>
    <definedName name="BExCTH8YWODCTNH1ADX45WCZUZ5C" hidden="1">#REF!</definedName>
    <definedName name="BExCV155OWE7PIVZUK23BXNDWP3Q" localSheetId="0" hidden="1">#REF!</definedName>
    <definedName name="BExCV155OWE7PIVZUK23BXNDWP3Q" localSheetId="1" hidden="1">#REF!</definedName>
    <definedName name="BExCV155OWE7PIVZUK23BXNDWP3Q" localSheetId="3" hidden="1">#REF!</definedName>
    <definedName name="BExCV155OWE7PIVZUK23BXNDWP3Q" localSheetId="5" hidden="1">#REF!</definedName>
    <definedName name="BExCV155OWE7PIVZUK23BXNDWP3Q" localSheetId="4" hidden="1">#REF!</definedName>
    <definedName name="BExCV155OWE7PIVZUK23BXNDWP3Q" localSheetId="8" hidden="1">#REF!</definedName>
    <definedName name="BExCV155OWE7PIVZUK23BXNDWP3Q" localSheetId="9" hidden="1">#REF!</definedName>
    <definedName name="BExCV155OWE7PIVZUK23BXNDWP3Q" hidden="1">#REF!</definedName>
    <definedName name="BExCV3ZMETOSDFFYA3PTQUD7GPJM" localSheetId="0" hidden="1">#REF!</definedName>
    <definedName name="BExCV3ZMETOSDFFYA3PTQUD7GPJM" localSheetId="1" hidden="1">#REF!</definedName>
    <definedName name="BExCV3ZMETOSDFFYA3PTQUD7GPJM" localSheetId="3" hidden="1">#REF!</definedName>
    <definedName name="BExCV3ZMETOSDFFYA3PTQUD7GPJM" localSheetId="5" hidden="1">#REF!</definedName>
    <definedName name="BExCV3ZMETOSDFFYA3PTQUD7GPJM" localSheetId="4" hidden="1">#REF!</definedName>
    <definedName name="BExCV3ZMETOSDFFYA3PTQUD7GPJM" localSheetId="8" hidden="1">#REF!</definedName>
    <definedName name="BExCV3ZMETOSDFFYA3PTQUD7GPJM" localSheetId="9" hidden="1">#REF!</definedName>
    <definedName name="BExCV3ZMETOSDFFYA3PTQUD7GPJM" hidden="1">#REF!</definedName>
    <definedName name="BExCV5N016BKAHGA5WBLU48U1RS3" localSheetId="0" hidden="1">#REF!</definedName>
    <definedName name="BExCV5N016BKAHGA5WBLU48U1RS3" localSheetId="1" hidden="1">#REF!</definedName>
    <definedName name="BExCV5N016BKAHGA5WBLU48U1RS3" localSheetId="3" hidden="1">#REF!</definedName>
    <definedName name="BExCV5N016BKAHGA5WBLU48U1RS3" localSheetId="5" hidden="1">#REF!</definedName>
    <definedName name="BExCV5N016BKAHGA5WBLU48U1RS3" localSheetId="4" hidden="1">#REF!</definedName>
    <definedName name="BExCV5N016BKAHGA5WBLU48U1RS3" localSheetId="8" hidden="1">#REF!</definedName>
    <definedName name="BExCV5N016BKAHGA5WBLU48U1RS3" localSheetId="9" hidden="1">#REF!</definedName>
    <definedName name="BExCV5N016BKAHGA5WBLU48U1RS3" hidden="1">#REF!</definedName>
    <definedName name="BExCVM9RY4KS1QHWHDGY48P399TD" localSheetId="0" hidden="1">#REF!</definedName>
    <definedName name="BExCVM9RY4KS1QHWHDGY48P399TD" localSheetId="1" hidden="1">#REF!</definedName>
    <definedName name="BExCVM9RY4KS1QHWHDGY48P399TD" localSheetId="3" hidden="1">#REF!</definedName>
    <definedName name="BExCVM9RY4KS1QHWHDGY48P399TD" localSheetId="5" hidden="1">#REF!</definedName>
    <definedName name="BExCVM9RY4KS1QHWHDGY48P399TD" localSheetId="4" hidden="1">#REF!</definedName>
    <definedName name="BExCVM9RY4KS1QHWHDGY48P399TD" localSheetId="8" hidden="1">#REF!</definedName>
    <definedName name="BExCVM9RY4KS1QHWHDGY48P399TD" localSheetId="9" hidden="1">#REF!</definedName>
    <definedName name="BExCVM9RY4KS1QHWHDGY48P399TD" hidden="1">#REF!</definedName>
    <definedName name="BExCXT8KYZE7Q8L5Z2LZX96ANYH9" localSheetId="0" hidden="1">#REF!</definedName>
    <definedName name="BExCXT8KYZE7Q8L5Z2LZX96ANYH9" localSheetId="1" hidden="1">#REF!</definedName>
    <definedName name="BExCXT8KYZE7Q8L5Z2LZX96ANYH9" localSheetId="3" hidden="1">#REF!</definedName>
    <definedName name="BExCXT8KYZE7Q8L5Z2LZX96ANYH9" localSheetId="5" hidden="1">#REF!</definedName>
    <definedName name="BExCXT8KYZE7Q8L5Z2LZX96ANYH9" localSheetId="4" hidden="1">#REF!</definedName>
    <definedName name="BExCXT8KYZE7Q8L5Z2LZX96ANYH9" localSheetId="8" hidden="1">#REF!</definedName>
    <definedName name="BExCXT8KYZE7Q8L5Z2LZX96ANYH9" localSheetId="9" hidden="1">#REF!</definedName>
    <definedName name="BExCXT8KYZE7Q8L5Z2LZX96ANYH9" hidden="1">#REF!</definedName>
    <definedName name="BExD0L6V9ZAQ8DYCKUZHD1HCK0R6" localSheetId="0" hidden="1">#REF!</definedName>
    <definedName name="BExD0L6V9ZAQ8DYCKUZHD1HCK0R6" localSheetId="1" hidden="1">#REF!</definedName>
    <definedName name="BExD0L6V9ZAQ8DYCKUZHD1HCK0R6" localSheetId="3" hidden="1">#REF!</definedName>
    <definedName name="BExD0L6V9ZAQ8DYCKUZHD1HCK0R6" localSheetId="5" hidden="1">#REF!</definedName>
    <definedName name="BExD0L6V9ZAQ8DYCKUZHD1HCK0R6" localSheetId="4" hidden="1">#REF!</definedName>
    <definedName name="BExD0L6V9ZAQ8DYCKUZHD1HCK0R6" localSheetId="8" hidden="1">#REF!</definedName>
    <definedName name="BExD0L6V9ZAQ8DYCKUZHD1HCK0R6" localSheetId="9" hidden="1">#REF!</definedName>
    <definedName name="BExD0L6V9ZAQ8DYCKUZHD1HCK0R6" hidden="1">#REF!</definedName>
    <definedName name="BExD0YDM6QOAH0SUN3EB83EKA7JZ" localSheetId="0" hidden="1">#REF!</definedName>
    <definedName name="BExD0YDM6QOAH0SUN3EB83EKA7JZ" localSheetId="1" hidden="1">#REF!</definedName>
    <definedName name="BExD0YDM6QOAH0SUN3EB83EKA7JZ" localSheetId="3" hidden="1">#REF!</definedName>
    <definedName name="BExD0YDM6QOAH0SUN3EB83EKA7JZ" localSheetId="5" hidden="1">#REF!</definedName>
    <definedName name="BExD0YDM6QOAH0SUN3EB83EKA7JZ" localSheetId="4" hidden="1">#REF!</definedName>
    <definedName name="BExD0YDM6QOAH0SUN3EB83EKA7JZ" localSheetId="8" hidden="1">#REF!</definedName>
    <definedName name="BExD0YDM6QOAH0SUN3EB83EKA7JZ" localSheetId="9" hidden="1">#REF!</definedName>
    <definedName name="BExD0YDM6QOAH0SUN3EB83EKA7JZ" hidden="1">#REF!</definedName>
    <definedName name="BExD1TP06FGT18KW5BYXXVZB0NZC" localSheetId="0" hidden="1">#REF!</definedName>
    <definedName name="BExD1TP06FGT18KW5BYXXVZB0NZC" localSheetId="1" hidden="1">#REF!</definedName>
    <definedName name="BExD1TP06FGT18KW5BYXXVZB0NZC" localSheetId="3" hidden="1">#REF!</definedName>
    <definedName name="BExD1TP06FGT18KW5BYXXVZB0NZC" localSheetId="5" hidden="1">#REF!</definedName>
    <definedName name="BExD1TP06FGT18KW5BYXXVZB0NZC" localSheetId="4" hidden="1">#REF!</definedName>
    <definedName name="BExD1TP06FGT18KW5BYXXVZB0NZC" localSheetId="8" hidden="1">#REF!</definedName>
    <definedName name="BExD1TP06FGT18KW5BYXXVZB0NZC" localSheetId="9" hidden="1">#REF!</definedName>
    <definedName name="BExD1TP06FGT18KW5BYXXVZB0NZC" hidden="1">#REF!</definedName>
    <definedName name="BExD23QJNRMXRMQLM98NN33TURL6" localSheetId="0" hidden="1">#REF!</definedName>
    <definedName name="BExD23QJNRMXRMQLM98NN33TURL6" localSheetId="1" hidden="1">#REF!</definedName>
    <definedName name="BExD23QJNRMXRMQLM98NN33TURL6" localSheetId="3" hidden="1">#REF!</definedName>
    <definedName name="BExD23QJNRMXRMQLM98NN33TURL6" localSheetId="5" hidden="1">#REF!</definedName>
    <definedName name="BExD23QJNRMXRMQLM98NN33TURL6" localSheetId="4" hidden="1">#REF!</definedName>
    <definedName name="BExD23QJNRMXRMQLM98NN33TURL6" localSheetId="8" hidden="1">#REF!</definedName>
    <definedName name="BExD23QJNRMXRMQLM98NN33TURL6" localSheetId="9" hidden="1">#REF!</definedName>
    <definedName name="BExD23QJNRMXRMQLM98NN33TURL6" hidden="1">#REF!</definedName>
    <definedName name="BExD2ETTJYF64I3N9P3TP46EW3NG" localSheetId="0" hidden="1">#REF!</definedName>
    <definedName name="BExD2ETTJYF64I3N9P3TP46EW3NG" localSheetId="1" hidden="1">#REF!</definedName>
    <definedName name="BExD2ETTJYF64I3N9P3TP46EW3NG" localSheetId="3" hidden="1">#REF!</definedName>
    <definedName name="BExD2ETTJYF64I3N9P3TP46EW3NG" localSheetId="5" hidden="1">#REF!</definedName>
    <definedName name="BExD2ETTJYF64I3N9P3TP46EW3NG" localSheetId="4" hidden="1">#REF!</definedName>
    <definedName name="BExD2ETTJYF64I3N9P3TP46EW3NG" localSheetId="8" hidden="1">#REF!</definedName>
    <definedName name="BExD2ETTJYF64I3N9P3TP46EW3NG" localSheetId="9" hidden="1">#REF!</definedName>
    <definedName name="BExD2ETTJYF64I3N9P3TP46EW3NG" hidden="1">#REF!</definedName>
    <definedName name="BExD2VWMESKUJL8ZGDBUAQV67D7Q" localSheetId="0" hidden="1">#REF!</definedName>
    <definedName name="BExD2VWMESKUJL8ZGDBUAQV67D7Q" localSheetId="1" hidden="1">#REF!</definedName>
    <definedName name="BExD2VWMESKUJL8ZGDBUAQV67D7Q" localSheetId="3" hidden="1">#REF!</definedName>
    <definedName name="BExD2VWMESKUJL8ZGDBUAQV67D7Q" localSheetId="5" hidden="1">#REF!</definedName>
    <definedName name="BExD2VWMESKUJL8ZGDBUAQV67D7Q" localSheetId="4" hidden="1">#REF!</definedName>
    <definedName name="BExD2VWMESKUJL8ZGDBUAQV67D7Q" localSheetId="8" hidden="1">#REF!</definedName>
    <definedName name="BExD2VWMESKUJL8ZGDBUAQV67D7Q" localSheetId="9" hidden="1">#REF!</definedName>
    <definedName name="BExD2VWMESKUJL8ZGDBUAQV67D7Q" hidden="1">#REF!</definedName>
    <definedName name="BExD3ESDJXZXXBH1F4AJUVK5HPGN" localSheetId="0" hidden="1">#REF!</definedName>
    <definedName name="BExD3ESDJXZXXBH1F4AJUVK5HPGN" localSheetId="1" hidden="1">#REF!</definedName>
    <definedName name="BExD3ESDJXZXXBH1F4AJUVK5HPGN" localSheetId="3" hidden="1">#REF!</definedName>
    <definedName name="BExD3ESDJXZXXBH1F4AJUVK5HPGN" localSheetId="5" hidden="1">#REF!</definedName>
    <definedName name="BExD3ESDJXZXXBH1F4AJUVK5HPGN" localSheetId="4" hidden="1">#REF!</definedName>
    <definedName name="BExD3ESDJXZXXBH1F4AJUVK5HPGN" localSheetId="8" hidden="1">#REF!</definedName>
    <definedName name="BExD3ESDJXZXXBH1F4AJUVK5HPGN" localSheetId="9" hidden="1">#REF!</definedName>
    <definedName name="BExD3ESDJXZXXBH1F4AJUVK5HPGN" hidden="1">#REF!</definedName>
    <definedName name="BExD3KXILJSLO1GNOXBY52GJPVTY" localSheetId="0" hidden="1">#REF!</definedName>
    <definedName name="BExD3KXILJSLO1GNOXBY52GJPVTY" localSheetId="1" hidden="1">#REF!</definedName>
    <definedName name="BExD3KXILJSLO1GNOXBY52GJPVTY" localSheetId="3" hidden="1">#REF!</definedName>
    <definedName name="BExD3KXILJSLO1GNOXBY52GJPVTY" localSheetId="5" hidden="1">#REF!</definedName>
    <definedName name="BExD3KXILJSLO1GNOXBY52GJPVTY" localSheetId="4" hidden="1">#REF!</definedName>
    <definedName name="BExD3KXILJSLO1GNOXBY52GJPVTY" localSheetId="8" hidden="1">#REF!</definedName>
    <definedName name="BExD3KXILJSLO1GNOXBY52GJPVTY" localSheetId="9" hidden="1">#REF!</definedName>
    <definedName name="BExD3KXILJSLO1GNOXBY52GJPVTY" hidden="1">#REF!</definedName>
    <definedName name="BExD3O2VQHMUJ12Y5K7ZJ4UX1FYC" localSheetId="0" hidden="1">#REF!</definedName>
    <definedName name="BExD3O2VQHMUJ12Y5K7ZJ4UX1FYC" localSheetId="1" hidden="1">#REF!</definedName>
    <definedName name="BExD3O2VQHMUJ12Y5K7ZJ4UX1FYC" localSheetId="3" hidden="1">#REF!</definedName>
    <definedName name="BExD3O2VQHMUJ12Y5K7ZJ4UX1FYC" localSheetId="5" hidden="1">#REF!</definedName>
    <definedName name="BExD3O2VQHMUJ12Y5K7ZJ4UX1FYC" localSheetId="4" hidden="1">#REF!</definedName>
    <definedName name="BExD3O2VQHMUJ12Y5K7ZJ4UX1FYC" localSheetId="8" hidden="1">#REF!</definedName>
    <definedName name="BExD3O2VQHMUJ12Y5K7ZJ4UX1FYC" localSheetId="9" hidden="1">#REF!</definedName>
    <definedName name="BExD3O2VQHMUJ12Y5K7ZJ4UX1FYC" hidden="1">#REF!</definedName>
    <definedName name="BExD3ZX46964SM8TAF5PFJHE1X8V" localSheetId="0" hidden="1">#REF!</definedName>
    <definedName name="BExD3ZX46964SM8TAF5PFJHE1X8V" localSheetId="1" hidden="1">#REF!</definedName>
    <definedName name="BExD3ZX46964SM8TAF5PFJHE1X8V" localSheetId="3" hidden="1">#REF!</definedName>
    <definedName name="BExD3ZX46964SM8TAF5PFJHE1X8V" localSheetId="5" hidden="1">#REF!</definedName>
    <definedName name="BExD3ZX46964SM8TAF5PFJHE1X8V" localSheetId="4" hidden="1">#REF!</definedName>
    <definedName name="BExD3ZX46964SM8TAF5PFJHE1X8V" localSheetId="8" hidden="1">#REF!</definedName>
    <definedName name="BExD3ZX46964SM8TAF5PFJHE1X8V" localSheetId="9" hidden="1">#REF!</definedName>
    <definedName name="BExD3ZX46964SM8TAF5PFJHE1X8V" hidden="1">#REF!</definedName>
    <definedName name="BExD4NAKCGI0A97E382ZDPX0UYWK" localSheetId="0" hidden="1">#REF!</definedName>
    <definedName name="BExD4NAKCGI0A97E382ZDPX0UYWK" localSheetId="1" hidden="1">#REF!</definedName>
    <definedName name="BExD4NAKCGI0A97E382ZDPX0UYWK" localSheetId="3" hidden="1">#REF!</definedName>
    <definedName name="BExD4NAKCGI0A97E382ZDPX0UYWK" localSheetId="5" hidden="1">#REF!</definedName>
    <definedName name="BExD4NAKCGI0A97E382ZDPX0UYWK" localSheetId="4" hidden="1">#REF!</definedName>
    <definedName name="BExD4NAKCGI0A97E382ZDPX0UYWK" localSheetId="8" hidden="1">#REF!</definedName>
    <definedName name="BExD4NAKCGI0A97E382ZDPX0UYWK" localSheetId="9" hidden="1">#REF!</definedName>
    <definedName name="BExD4NAKCGI0A97E382ZDPX0UYWK" hidden="1">#REF!</definedName>
    <definedName name="BExD5FBB7KCQQLQDGVGVASJKNVTS" localSheetId="0" hidden="1">#REF!</definedName>
    <definedName name="BExD5FBB7KCQQLQDGVGVASJKNVTS" localSheetId="1" hidden="1">#REF!</definedName>
    <definedName name="BExD5FBB7KCQQLQDGVGVASJKNVTS" localSheetId="3" hidden="1">#REF!</definedName>
    <definedName name="BExD5FBB7KCQQLQDGVGVASJKNVTS" localSheetId="5" hidden="1">#REF!</definedName>
    <definedName name="BExD5FBB7KCQQLQDGVGVASJKNVTS" localSheetId="4" hidden="1">#REF!</definedName>
    <definedName name="BExD5FBB7KCQQLQDGVGVASJKNVTS" localSheetId="8" hidden="1">#REF!</definedName>
    <definedName name="BExD5FBB7KCQQLQDGVGVASJKNVTS" localSheetId="9" hidden="1">#REF!</definedName>
    <definedName name="BExD5FBB7KCQQLQDGVGVASJKNVTS" hidden="1">#REF!</definedName>
    <definedName name="BExD74LQMOBXLBZOAA3JSIKTP1I3" localSheetId="0" hidden="1">#REF!</definedName>
    <definedName name="BExD74LQMOBXLBZOAA3JSIKTP1I3" localSheetId="1" hidden="1">#REF!</definedName>
    <definedName name="BExD74LQMOBXLBZOAA3JSIKTP1I3" localSheetId="3" hidden="1">#REF!</definedName>
    <definedName name="BExD74LQMOBXLBZOAA3JSIKTP1I3" localSheetId="5" hidden="1">#REF!</definedName>
    <definedName name="BExD74LQMOBXLBZOAA3JSIKTP1I3" localSheetId="4" hidden="1">#REF!</definedName>
    <definedName name="BExD74LQMOBXLBZOAA3JSIKTP1I3" localSheetId="8" hidden="1">#REF!</definedName>
    <definedName name="BExD74LQMOBXLBZOAA3JSIKTP1I3" localSheetId="9" hidden="1">#REF!</definedName>
    <definedName name="BExD74LQMOBXLBZOAA3JSIKTP1I3" hidden="1">#REF!</definedName>
    <definedName name="BExD7XJ00CUN1NP0Q2FUR4KBFTZG" localSheetId="0" hidden="1">#REF!</definedName>
    <definedName name="BExD7XJ00CUN1NP0Q2FUR4KBFTZG" localSheetId="1" hidden="1">#REF!</definedName>
    <definedName name="BExD7XJ00CUN1NP0Q2FUR4KBFTZG" localSheetId="3" hidden="1">#REF!</definedName>
    <definedName name="BExD7XJ00CUN1NP0Q2FUR4KBFTZG" localSheetId="5" hidden="1">#REF!</definedName>
    <definedName name="BExD7XJ00CUN1NP0Q2FUR4KBFTZG" localSheetId="4" hidden="1">#REF!</definedName>
    <definedName name="BExD7XJ00CUN1NP0Q2FUR4KBFTZG" localSheetId="8" hidden="1">#REF!</definedName>
    <definedName name="BExD7XJ00CUN1NP0Q2FUR4KBFTZG" localSheetId="9" hidden="1">#REF!</definedName>
    <definedName name="BExD7XJ00CUN1NP0Q2FUR4KBFTZG" hidden="1">#REF!</definedName>
    <definedName name="BExD9FX2QXLTBF9PYSSKEWXA1I61" localSheetId="0" hidden="1">#REF!</definedName>
    <definedName name="BExD9FX2QXLTBF9PYSSKEWXA1I61" localSheetId="1" hidden="1">#REF!</definedName>
    <definedName name="BExD9FX2QXLTBF9PYSSKEWXA1I61" localSheetId="3" hidden="1">#REF!</definedName>
    <definedName name="BExD9FX2QXLTBF9PYSSKEWXA1I61" localSheetId="5" hidden="1">#REF!</definedName>
    <definedName name="BExD9FX2QXLTBF9PYSSKEWXA1I61" localSheetId="4" hidden="1">#REF!</definedName>
    <definedName name="BExD9FX2QXLTBF9PYSSKEWXA1I61" localSheetId="8" hidden="1">#REF!</definedName>
    <definedName name="BExD9FX2QXLTBF9PYSSKEWXA1I61" localSheetId="9" hidden="1">#REF!</definedName>
    <definedName name="BExD9FX2QXLTBF9PYSSKEWXA1I61" hidden="1">#REF!</definedName>
    <definedName name="BExDAKZAX8R6L0QCZSZ72YS114XS" localSheetId="0" hidden="1">#REF!</definedName>
    <definedName name="BExDAKZAX8R6L0QCZSZ72YS114XS" localSheetId="1" hidden="1">#REF!</definedName>
    <definedName name="BExDAKZAX8R6L0QCZSZ72YS114XS" localSheetId="3" hidden="1">#REF!</definedName>
    <definedName name="BExDAKZAX8R6L0QCZSZ72YS114XS" localSheetId="5" hidden="1">#REF!</definedName>
    <definedName name="BExDAKZAX8R6L0QCZSZ72YS114XS" localSheetId="4" hidden="1">#REF!</definedName>
    <definedName name="BExDAKZAX8R6L0QCZSZ72YS114XS" localSheetId="8" hidden="1">#REF!</definedName>
    <definedName name="BExDAKZAX8R6L0QCZSZ72YS114XS" localSheetId="9" hidden="1">#REF!</definedName>
    <definedName name="BExDAKZAX8R6L0QCZSZ72YS114XS" hidden="1">#REF!</definedName>
    <definedName name="BExDATTNCV0F68Y5PK3GMRSXBEPR" localSheetId="0" hidden="1">#REF!</definedName>
    <definedName name="BExDATTNCV0F68Y5PK3GMRSXBEPR" localSheetId="1" hidden="1">#REF!</definedName>
    <definedName name="BExDATTNCV0F68Y5PK3GMRSXBEPR" localSheetId="3" hidden="1">#REF!</definedName>
    <definedName name="BExDATTNCV0F68Y5PK3GMRSXBEPR" localSheetId="5" hidden="1">#REF!</definedName>
    <definedName name="BExDATTNCV0F68Y5PK3GMRSXBEPR" localSheetId="4" hidden="1">#REF!</definedName>
    <definedName name="BExDATTNCV0F68Y5PK3GMRSXBEPR" localSheetId="8" hidden="1">#REF!</definedName>
    <definedName name="BExDATTNCV0F68Y5PK3GMRSXBEPR" localSheetId="9" hidden="1">#REF!</definedName>
    <definedName name="BExDATTNCV0F68Y5PK3GMRSXBEPR" hidden="1">#REF!</definedName>
    <definedName name="BExEPC15P2REPF88BIEY2UMCP9GM" localSheetId="0" hidden="1">#REF!</definedName>
    <definedName name="BExEPC15P2REPF88BIEY2UMCP9GM" localSheetId="1" hidden="1">#REF!</definedName>
    <definedName name="BExEPC15P2REPF88BIEY2UMCP9GM" localSheetId="3" hidden="1">#REF!</definedName>
    <definedName name="BExEPC15P2REPF88BIEY2UMCP9GM" localSheetId="5" hidden="1">#REF!</definedName>
    <definedName name="BExEPC15P2REPF88BIEY2UMCP9GM" localSheetId="4" hidden="1">#REF!</definedName>
    <definedName name="BExEPC15P2REPF88BIEY2UMCP9GM" localSheetId="8" hidden="1">#REF!</definedName>
    <definedName name="BExEPC15P2REPF88BIEY2UMCP9GM" localSheetId="9" hidden="1">#REF!</definedName>
    <definedName name="BExEPC15P2REPF88BIEY2UMCP9GM" hidden="1">#REF!</definedName>
    <definedName name="BExEPEVPYN0G39HQ3DU1M85J9MER" localSheetId="0" hidden="1">#REF!</definedName>
    <definedName name="BExEPEVPYN0G39HQ3DU1M85J9MER" localSheetId="1" hidden="1">#REF!</definedName>
    <definedName name="BExEPEVPYN0G39HQ3DU1M85J9MER" localSheetId="3" hidden="1">#REF!</definedName>
    <definedName name="BExEPEVPYN0G39HQ3DU1M85J9MER" localSheetId="5" hidden="1">#REF!</definedName>
    <definedName name="BExEPEVPYN0G39HQ3DU1M85J9MER" localSheetId="4" hidden="1">#REF!</definedName>
    <definedName name="BExEPEVPYN0G39HQ3DU1M85J9MER" localSheetId="8" hidden="1">#REF!</definedName>
    <definedName name="BExEPEVPYN0G39HQ3DU1M85J9MER" localSheetId="9" hidden="1">#REF!</definedName>
    <definedName name="BExEPEVPYN0G39HQ3DU1M85J9MER" hidden="1">#REF!</definedName>
    <definedName name="BExEQEJPDDC0SUQQHSBVHX1VETKU" localSheetId="0" hidden="1">#REF!</definedName>
    <definedName name="BExEQEJPDDC0SUQQHSBVHX1VETKU" localSheetId="1" hidden="1">#REF!</definedName>
    <definedName name="BExEQEJPDDC0SUQQHSBVHX1VETKU" localSheetId="3" hidden="1">#REF!</definedName>
    <definedName name="BExEQEJPDDC0SUQQHSBVHX1VETKU" localSheetId="5" hidden="1">#REF!</definedName>
    <definedName name="BExEQEJPDDC0SUQQHSBVHX1VETKU" localSheetId="4" hidden="1">#REF!</definedName>
    <definedName name="BExEQEJPDDC0SUQQHSBVHX1VETKU" localSheetId="8" hidden="1">#REF!</definedName>
    <definedName name="BExEQEJPDDC0SUQQHSBVHX1VETKU" localSheetId="9" hidden="1">#REF!</definedName>
    <definedName name="BExEQEJPDDC0SUQQHSBVHX1VETKU" hidden="1">#REF!</definedName>
    <definedName name="BExEQJ1K3Q7LOLBHHKVOZD6EXF1U" localSheetId="0" hidden="1">#REF!</definedName>
    <definedName name="BExEQJ1K3Q7LOLBHHKVOZD6EXF1U" localSheetId="1" hidden="1">#REF!</definedName>
    <definedName name="BExEQJ1K3Q7LOLBHHKVOZD6EXF1U" localSheetId="3" hidden="1">#REF!</definedName>
    <definedName name="BExEQJ1K3Q7LOLBHHKVOZD6EXF1U" localSheetId="5" hidden="1">#REF!</definedName>
    <definedName name="BExEQJ1K3Q7LOLBHHKVOZD6EXF1U" localSheetId="4" hidden="1">#REF!</definedName>
    <definedName name="BExEQJ1K3Q7LOLBHHKVOZD6EXF1U" localSheetId="8" hidden="1">#REF!</definedName>
    <definedName name="BExEQJ1K3Q7LOLBHHKVOZD6EXF1U" localSheetId="9" hidden="1">#REF!</definedName>
    <definedName name="BExEQJ1K3Q7LOLBHHKVOZD6EXF1U" hidden="1">#REF!</definedName>
    <definedName name="BExEQUFDXWZN9ROGQISKH4SDFZYX" localSheetId="0" hidden="1">#REF!</definedName>
    <definedName name="BExEQUFDXWZN9ROGQISKH4SDFZYX" localSheetId="1" hidden="1">#REF!</definedName>
    <definedName name="BExEQUFDXWZN9ROGQISKH4SDFZYX" localSheetId="3" hidden="1">#REF!</definedName>
    <definedName name="BExEQUFDXWZN9ROGQISKH4SDFZYX" localSheetId="5" hidden="1">#REF!</definedName>
    <definedName name="BExEQUFDXWZN9ROGQISKH4SDFZYX" localSheetId="4" hidden="1">#REF!</definedName>
    <definedName name="BExEQUFDXWZN9ROGQISKH4SDFZYX" localSheetId="8" hidden="1">#REF!</definedName>
    <definedName name="BExEQUFDXWZN9ROGQISKH4SDFZYX" localSheetId="9" hidden="1">#REF!</definedName>
    <definedName name="BExEQUFDXWZN9ROGQISKH4SDFZYX" hidden="1">#REF!</definedName>
    <definedName name="BExER57UU183X1RFWKP1BH49FEJE" localSheetId="0" hidden="1">#REF!</definedName>
    <definedName name="BExER57UU183X1RFWKP1BH49FEJE" localSheetId="1" hidden="1">#REF!</definedName>
    <definedName name="BExER57UU183X1RFWKP1BH49FEJE" localSheetId="3" hidden="1">#REF!</definedName>
    <definedName name="BExER57UU183X1RFWKP1BH49FEJE" localSheetId="5" hidden="1">#REF!</definedName>
    <definedName name="BExER57UU183X1RFWKP1BH49FEJE" localSheetId="4" hidden="1">#REF!</definedName>
    <definedName name="BExER57UU183X1RFWKP1BH49FEJE" localSheetId="8" hidden="1">#REF!</definedName>
    <definedName name="BExER57UU183X1RFWKP1BH49FEJE" localSheetId="9" hidden="1">#REF!</definedName>
    <definedName name="BExER57UU183X1RFWKP1BH49FEJE" hidden="1">#REF!</definedName>
    <definedName name="BExET2WCLE0DG23ZOO35V56ZWFE0" localSheetId="0" hidden="1">#REF!</definedName>
    <definedName name="BExET2WCLE0DG23ZOO35V56ZWFE0" localSheetId="1" hidden="1">#REF!</definedName>
    <definedName name="BExET2WCLE0DG23ZOO35V56ZWFE0" localSheetId="3" hidden="1">#REF!</definedName>
    <definedName name="BExET2WCLE0DG23ZOO35V56ZWFE0" localSheetId="5" hidden="1">#REF!</definedName>
    <definedName name="BExET2WCLE0DG23ZOO35V56ZWFE0" localSheetId="4" hidden="1">#REF!</definedName>
    <definedName name="BExET2WCLE0DG23ZOO35V56ZWFE0" localSheetId="8" hidden="1">#REF!</definedName>
    <definedName name="BExET2WCLE0DG23ZOO35V56ZWFE0" localSheetId="9" hidden="1">#REF!</definedName>
    <definedName name="BExET2WCLE0DG23ZOO35V56ZWFE0" hidden="1">#REF!</definedName>
    <definedName name="BExET7ZSNZQOBO7Y3I86YBBZQCHH" localSheetId="0" hidden="1">#REF!</definedName>
    <definedName name="BExET7ZSNZQOBO7Y3I86YBBZQCHH" localSheetId="1" hidden="1">#REF!</definedName>
    <definedName name="BExET7ZSNZQOBO7Y3I86YBBZQCHH" localSheetId="3" hidden="1">#REF!</definedName>
    <definedName name="BExET7ZSNZQOBO7Y3I86YBBZQCHH" localSheetId="5" hidden="1">#REF!</definedName>
    <definedName name="BExET7ZSNZQOBO7Y3I86YBBZQCHH" localSheetId="4" hidden="1">#REF!</definedName>
    <definedName name="BExET7ZSNZQOBO7Y3I86YBBZQCHH" localSheetId="8" hidden="1">#REF!</definedName>
    <definedName name="BExET7ZSNZQOBO7Y3I86YBBZQCHH" localSheetId="9" hidden="1">#REF!</definedName>
    <definedName name="BExET7ZSNZQOBO7Y3I86YBBZQCHH" hidden="1">#REF!</definedName>
    <definedName name="BExETQVI3OYIOG4I10N5MR6Q532N" localSheetId="0" hidden="1">#REF!</definedName>
    <definedName name="BExETQVI3OYIOG4I10N5MR6Q532N" localSheetId="1" hidden="1">#REF!</definedName>
    <definedName name="BExETQVI3OYIOG4I10N5MR6Q532N" localSheetId="3" hidden="1">#REF!</definedName>
    <definedName name="BExETQVI3OYIOG4I10N5MR6Q532N" localSheetId="5" hidden="1">#REF!</definedName>
    <definedName name="BExETQVI3OYIOG4I10N5MR6Q532N" localSheetId="4" hidden="1">#REF!</definedName>
    <definedName name="BExETQVI3OYIOG4I10N5MR6Q532N" localSheetId="8" hidden="1">#REF!</definedName>
    <definedName name="BExETQVI3OYIOG4I10N5MR6Q532N" localSheetId="9" hidden="1">#REF!</definedName>
    <definedName name="BExETQVI3OYIOG4I10N5MR6Q532N" hidden="1">#REF!</definedName>
    <definedName name="BExETVO4QFP3S410LJIEWIHYDHOU" localSheetId="0" hidden="1">#REF!</definedName>
    <definedName name="BExETVO4QFP3S410LJIEWIHYDHOU" localSheetId="1" hidden="1">#REF!</definedName>
    <definedName name="BExETVO4QFP3S410LJIEWIHYDHOU" localSheetId="3" hidden="1">#REF!</definedName>
    <definedName name="BExETVO4QFP3S410LJIEWIHYDHOU" localSheetId="5" hidden="1">#REF!</definedName>
    <definedName name="BExETVO4QFP3S410LJIEWIHYDHOU" localSheetId="4" hidden="1">#REF!</definedName>
    <definedName name="BExETVO4QFP3S410LJIEWIHYDHOU" localSheetId="8" hidden="1">#REF!</definedName>
    <definedName name="BExETVO4QFP3S410LJIEWIHYDHOU" localSheetId="9" hidden="1">#REF!</definedName>
    <definedName name="BExETVO4QFP3S410LJIEWIHYDHOU" hidden="1">#REF!</definedName>
    <definedName name="BExEUNJKP9A47DKEHQJLAJH3BZP5" localSheetId="0" hidden="1">#REF!</definedName>
    <definedName name="BExEUNJKP9A47DKEHQJLAJH3BZP5" localSheetId="1" hidden="1">#REF!</definedName>
    <definedName name="BExEUNJKP9A47DKEHQJLAJH3BZP5" localSheetId="3" hidden="1">#REF!</definedName>
    <definedName name="BExEUNJKP9A47DKEHQJLAJH3BZP5" localSheetId="5" hidden="1">#REF!</definedName>
    <definedName name="BExEUNJKP9A47DKEHQJLAJH3BZP5" localSheetId="4" hidden="1">#REF!</definedName>
    <definedName name="BExEUNJKP9A47DKEHQJLAJH3BZP5" localSheetId="8" hidden="1">#REF!</definedName>
    <definedName name="BExEUNJKP9A47DKEHQJLAJH3BZP5" localSheetId="9" hidden="1">#REF!</definedName>
    <definedName name="BExEUNJKP9A47DKEHQJLAJH3BZP5" hidden="1">#REF!</definedName>
    <definedName name="BExEV7BIXY0PNBZD7CP4KPCKXYBN" localSheetId="0" hidden="1">#REF!</definedName>
    <definedName name="BExEV7BIXY0PNBZD7CP4KPCKXYBN" localSheetId="1" hidden="1">#REF!</definedName>
    <definedName name="BExEV7BIXY0PNBZD7CP4KPCKXYBN" localSheetId="3" hidden="1">#REF!</definedName>
    <definedName name="BExEV7BIXY0PNBZD7CP4KPCKXYBN" localSheetId="5" hidden="1">#REF!</definedName>
    <definedName name="BExEV7BIXY0PNBZD7CP4KPCKXYBN" localSheetId="4" hidden="1">#REF!</definedName>
    <definedName name="BExEV7BIXY0PNBZD7CP4KPCKXYBN" localSheetId="8" hidden="1">#REF!</definedName>
    <definedName name="BExEV7BIXY0PNBZD7CP4KPCKXYBN" localSheetId="9" hidden="1">#REF!</definedName>
    <definedName name="BExEV7BIXY0PNBZD7CP4KPCKXYBN" hidden="1">#REF!</definedName>
    <definedName name="BExEWAA7JPZT6S8NDDQAF91HY7P7" localSheetId="0" hidden="1">#REF!</definedName>
    <definedName name="BExEWAA7JPZT6S8NDDQAF91HY7P7" localSheetId="1" hidden="1">#REF!</definedName>
    <definedName name="BExEWAA7JPZT6S8NDDQAF91HY7P7" localSheetId="3" hidden="1">#REF!</definedName>
    <definedName name="BExEWAA7JPZT6S8NDDQAF91HY7P7" localSheetId="5" hidden="1">#REF!</definedName>
    <definedName name="BExEWAA7JPZT6S8NDDQAF91HY7P7" localSheetId="4" hidden="1">#REF!</definedName>
    <definedName name="BExEWAA7JPZT6S8NDDQAF91HY7P7" localSheetId="8" hidden="1">#REF!</definedName>
    <definedName name="BExEWAA7JPZT6S8NDDQAF91HY7P7" localSheetId="9" hidden="1">#REF!</definedName>
    <definedName name="BExEWAA7JPZT6S8NDDQAF91HY7P7" hidden="1">#REF!</definedName>
    <definedName name="BExEX25N6632Q2U1DH066VVMMAGN" localSheetId="0" hidden="1">#REF!</definedName>
    <definedName name="BExEX25N6632Q2U1DH066VVMMAGN" localSheetId="1" hidden="1">#REF!</definedName>
    <definedName name="BExEX25N6632Q2U1DH066VVMMAGN" localSheetId="3" hidden="1">#REF!</definedName>
    <definedName name="BExEX25N6632Q2U1DH066VVMMAGN" localSheetId="5" hidden="1">#REF!</definedName>
    <definedName name="BExEX25N6632Q2U1DH066VVMMAGN" localSheetId="4" hidden="1">#REF!</definedName>
    <definedName name="BExEX25N6632Q2U1DH066VVMMAGN" localSheetId="8" hidden="1">#REF!</definedName>
    <definedName name="BExEX25N6632Q2U1DH066VVMMAGN" localSheetId="9" hidden="1">#REF!</definedName>
    <definedName name="BExEX25N6632Q2U1DH066VVMMAGN" hidden="1">#REF!</definedName>
    <definedName name="BExEY7IFW8RTSNNV3FHHYEO5H0AE" localSheetId="0" hidden="1">#REF!</definedName>
    <definedName name="BExEY7IFW8RTSNNV3FHHYEO5H0AE" localSheetId="1" hidden="1">#REF!</definedName>
    <definedName name="BExEY7IFW8RTSNNV3FHHYEO5H0AE" localSheetId="3" hidden="1">#REF!</definedName>
    <definedName name="BExEY7IFW8RTSNNV3FHHYEO5H0AE" localSheetId="5" hidden="1">#REF!</definedName>
    <definedName name="BExEY7IFW8RTSNNV3FHHYEO5H0AE" localSheetId="4" hidden="1">#REF!</definedName>
    <definedName name="BExEY7IFW8RTSNNV3FHHYEO5H0AE" localSheetId="8" hidden="1">#REF!</definedName>
    <definedName name="BExEY7IFW8RTSNNV3FHHYEO5H0AE" localSheetId="9" hidden="1">#REF!</definedName>
    <definedName name="BExEY7IFW8RTSNNV3FHHYEO5H0AE" hidden="1">#REF!</definedName>
    <definedName name="BExF0MKRZGF4F706JCNS1KIYEVDX" localSheetId="0" hidden="1">#REF!</definedName>
    <definedName name="BExF0MKRZGF4F706JCNS1KIYEVDX" localSheetId="1" hidden="1">#REF!</definedName>
    <definedName name="BExF0MKRZGF4F706JCNS1KIYEVDX" localSheetId="3" hidden="1">#REF!</definedName>
    <definedName name="BExF0MKRZGF4F706JCNS1KIYEVDX" localSheetId="5" hidden="1">#REF!</definedName>
    <definedName name="BExF0MKRZGF4F706JCNS1KIYEVDX" localSheetId="4" hidden="1">#REF!</definedName>
    <definedName name="BExF0MKRZGF4F706JCNS1KIYEVDX" localSheetId="8" hidden="1">#REF!</definedName>
    <definedName name="BExF0MKRZGF4F706JCNS1KIYEVDX" localSheetId="9" hidden="1">#REF!</definedName>
    <definedName name="BExF0MKRZGF4F706JCNS1KIYEVDX" hidden="1">#REF!</definedName>
    <definedName name="BExF14K5R2H1H9JV0N6DBLHUIIKD" localSheetId="0" hidden="1">#REF!</definedName>
    <definedName name="BExF14K5R2H1H9JV0N6DBLHUIIKD" localSheetId="1" hidden="1">#REF!</definedName>
    <definedName name="BExF14K5R2H1H9JV0N6DBLHUIIKD" localSheetId="3" hidden="1">#REF!</definedName>
    <definedName name="BExF14K5R2H1H9JV0N6DBLHUIIKD" localSheetId="5" hidden="1">#REF!</definedName>
    <definedName name="BExF14K5R2H1H9JV0N6DBLHUIIKD" localSheetId="4" hidden="1">#REF!</definedName>
    <definedName name="BExF14K5R2H1H9JV0N6DBLHUIIKD" localSheetId="8" hidden="1">#REF!</definedName>
    <definedName name="BExF14K5R2H1H9JV0N6DBLHUIIKD" localSheetId="9" hidden="1">#REF!</definedName>
    <definedName name="BExF14K5R2H1H9JV0N6DBLHUIIKD" hidden="1">#REF!</definedName>
    <definedName name="BExF1TVSQQHB0Z0I0TL2ZLVCDE50" localSheetId="0" hidden="1">#REF!</definedName>
    <definedName name="BExF1TVSQQHB0Z0I0TL2ZLVCDE50" localSheetId="1" hidden="1">#REF!</definedName>
    <definedName name="BExF1TVSQQHB0Z0I0TL2ZLVCDE50" localSheetId="3" hidden="1">#REF!</definedName>
    <definedName name="BExF1TVSQQHB0Z0I0TL2ZLVCDE50" localSheetId="5" hidden="1">#REF!</definedName>
    <definedName name="BExF1TVSQQHB0Z0I0TL2ZLVCDE50" localSheetId="4" hidden="1">#REF!</definedName>
    <definedName name="BExF1TVSQQHB0Z0I0TL2ZLVCDE50" localSheetId="8" hidden="1">#REF!</definedName>
    <definedName name="BExF1TVSQQHB0Z0I0TL2ZLVCDE50" localSheetId="9" hidden="1">#REF!</definedName>
    <definedName name="BExF1TVSQQHB0Z0I0TL2ZLVCDE50" hidden="1">#REF!</definedName>
    <definedName name="BExF3LPZ4VPJKH07FJC9FE74ZN6K" localSheetId="0" hidden="1">#REF!</definedName>
    <definedName name="BExF3LPZ4VPJKH07FJC9FE74ZN6K" localSheetId="1" hidden="1">#REF!</definedName>
    <definedName name="BExF3LPZ4VPJKH07FJC9FE74ZN6K" localSheetId="3" hidden="1">#REF!</definedName>
    <definedName name="BExF3LPZ4VPJKH07FJC9FE74ZN6K" localSheetId="5" hidden="1">#REF!</definedName>
    <definedName name="BExF3LPZ4VPJKH07FJC9FE74ZN6K" localSheetId="4" hidden="1">#REF!</definedName>
    <definedName name="BExF3LPZ4VPJKH07FJC9FE74ZN6K" localSheetId="8" hidden="1">#REF!</definedName>
    <definedName name="BExF3LPZ4VPJKH07FJC9FE74ZN6K" localSheetId="9" hidden="1">#REF!</definedName>
    <definedName name="BExF3LPZ4VPJKH07FJC9FE74ZN6K" hidden="1">#REF!</definedName>
    <definedName name="BExF4C3AU5TU7WPX9SVGYD0WUAI2" localSheetId="0" hidden="1">#REF!</definedName>
    <definedName name="BExF4C3AU5TU7WPX9SVGYD0WUAI2" localSheetId="1" hidden="1">#REF!</definedName>
    <definedName name="BExF4C3AU5TU7WPX9SVGYD0WUAI2" localSheetId="3" hidden="1">#REF!</definedName>
    <definedName name="BExF4C3AU5TU7WPX9SVGYD0WUAI2" localSheetId="5" hidden="1">#REF!</definedName>
    <definedName name="BExF4C3AU5TU7WPX9SVGYD0WUAI2" localSheetId="4" hidden="1">#REF!</definedName>
    <definedName name="BExF4C3AU5TU7WPX9SVGYD0WUAI2" localSheetId="8" hidden="1">#REF!</definedName>
    <definedName name="BExF4C3AU5TU7WPX9SVGYD0WUAI2" localSheetId="9" hidden="1">#REF!</definedName>
    <definedName name="BExF4C3AU5TU7WPX9SVGYD0WUAI2" hidden="1">#REF!</definedName>
    <definedName name="BExF4MVQLYANEICBT7GH7RGV15G6" localSheetId="0" hidden="1">#REF!</definedName>
    <definedName name="BExF4MVQLYANEICBT7GH7RGV15G6" localSheetId="1" hidden="1">#REF!</definedName>
    <definedName name="BExF4MVQLYANEICBT7GH7RGV15G6" localSheetId="3" hidden="1">#REF!</definedName>
    <definedName name="BExF4MVQLYANEICBT7GH7RGV15G6" localSheetId="5" hidden="1">#REF!</definedName>
    <definedName name="BExF4MVQLYANEICBT7GH7RGV15G6" localSheetId="4" hidden="1">#REF!</definedName>
    <definedName name="BExF4MVQLYANEICBT7GH7RGV15G6" localSheetId="8" hidden="1">#REF!</definedName>
    <definedName name="BExF4MVQLYANEICBT7GH7RGV15G6" localSheetId="9" hidden="1">#REF!</definedName>
    <definedName name="BExF4MVQLYANEICBT7GH7RGV15G6" hidden="1">#REF!</definedName>
    <definedName name="BExF54EZT3FMJ79XYOCGA3DVLRAP" localSheetId="0" hidden="1">#REF!</definedName>
    <definedName name="BExF54EZT3FMJ79XYOCGA3DVLRAP" localSheetId="1" hidden="1">#REF!</definedName>
    <definedName name="BExF54EZT3FMJ79XYOCGA3DVLRAP" localSheetId="3" hidden="1">#REF!</definedName>
    <definedName name="BExF54EZT3FMJ79XYOCGA3DVLRAP" localSheetId="5" hidden="1">#REF!</definedName>
    <definedName name="BExF54EZT3FMJ79XYOCGA3DVLRAP" localSheetId="4" hidden="1">#REF!</definedName>
    <definedName name="BExF54EZT3FMJ79XYOCGA3DVLRAP" localSheetId="8" hidden="1">#REF!</definedName>
    <definedName name="BExF54EZT3FMJ79XYOCGA3DVLRAP" localSheetId="9" hidden="1">#REF!</definedName>
    <definedName name="BExF54EZT3FMJ79XYOCGA3DVLRAP" hidden="1">#REF!</definedName>
    <definedName name="BExF5OSJPJUHOBH5UO519MS5FV6M" localSheetId="0" hidden="1">#REF!</definedName>
    <definedName name="BExF5OSJPJUHOBH5UO519MS5FV6M" localSheetId="1" hidden="1">#REF!</definedName>
    <definedName name="BExF5OSJPJUHOBH5UO519MS5FV6M" localSheetId="3" hidden="1">#REF!</definedName>
    <definedName name="BExF5OSJPJUHOBH5UO519MS5FV6M" localSheetId="5" hidden="1">#REF!</definedName>
    <definedName name="BExF5OSJPJUHOBH5UO519MS5FV6M" localSheetId="4" hidden="1">#REF!</definedName>
    <definedName name="BExF5OSJPJUHOBH5UO519MS5FV6M" localSheetId="8" hidden="1">#REF!</definedName>
    <definedName name="BExF5OSJPJUHOBH5UO519MS5FV6M" localSheetId="9" hidden="1">#REF!</definedName>
    <definedName name="BExF5OSJPJUHOBH5UO519MS5FV6M" hidden="1">#REF!</definedName>
    <definedName name="BExF6N3V8FNSQJC6A6MCF03ZAA5W" localSheetId="0" hidden="1">#REF!</definedName>
    <definedName name="BExF6N3V8FNSQJC6A6MCF03ZAA5W" localSheetId="1" hidden="1">#REF!</definedName>
    <definedName name="BExF6N3V8FNSQJC6A6MCF03ZAA5W" localSheetId="3" hidden="1">#REF!</definedName>
    <definedName name="BExF6N3V8FNSQJC6A6MCF03ZAA5W" localSheetId="5" hidden="1">#REF!</definedName>
    <definedName name="BExF6N3V8FNSQJC6A6MCF03ZAA5W" localSheetId="4" hidden="1">#REF!</definedName>
    <definedName name="BExF6N3V8FNSQJC6A6MCF03ZAA5W" localSheetId="8" hidden="1">#REF!</definedName>
    <definedName name="BExF6N3V8FNSQJC6A6MCF03ZAA5W" localSheetId="9" hidden="1">#REF!</definedName>
    <definedName name="BExF6N3V8FNSQJC6A6MCF03ZAA5W" hidden="1">#REF!</definedName>
    <definedName name="BExF78ORD51H2LCFAQWCLGK8FBM1" localSheetId="0" hidden="1">#REF!</definedName>
    <definedName name="BExF78ORD51H2LCFAQWCLGK8FBM1" localSheetId="1" hidden="1">#REF!</definedName>
    <definedName name="BExF78ORD51H2LCFAQWCLGK8FBM1" localSheetId="3" hidden="1">#REF!</definedName>
    <definedName name="BExF78ORD51H2LCFAQWCLGK8FBM1" localSheetId="5" hidden="1">#REF!</definedName>
    <definedName name="BExF78ORD51H2LCFAQWCLGK8FBM1" localSheetId="4" hidden="1">#REF!</definedName>
    <definedName name="BExF78ORD51H2LCFAQWCLGK8FBM1" localSheetId="8" hidden="1">#REF!</definedName>
    <definedName name="BExF78ORD51H2LCFAQWCLGK8FBM1" localSheetId="9" hidden="1">#REF!</definedName>
    <definedName name="BExF78ORD51H2LCFAQWCLGK8FBM1" hidden="1">#REF!</definedName>
    <definedName name="BExF8C8YV94YAIMXCKIUOWNQNRBC" localSheetId="0" hidden="1">#REF!</definedName>
    <definedName name="BExF8C8YV94YAIMXCKIUOWNQNRBC" localSheetId="1" hidden="1">#REF!</definedName>
    <definedName name="BExF8C8YV94YAIMXCKIUOWNQNRBC" localSheetId="3" hidden="1">#REF!</definedName>
    <definedName name="BExF8C8YV94YAIMXCKIUOWNQNRBC" localSheetId="5" hidden="1">#REF!</definedName>
    <definedName name="BExF8C8YV94YAIMXCKIUOWNQNRBC" localSheetId="4" hidden="1">#REF!</definedName>
    <definedName name="BExF8C8YV94YAIMXCKIUOWNQNRBC" localSheetId="8" hidden="1">#REF!</definedName>
    <definedName name="BExF8C8YV94YAIMXCKIUOWNQNRBC" localSheetId="9" hidden="1">#REF!</definedName>
    <definedName name="BExF8C8YV94YAIMXCKIUOWNQNRBC" hidden="1">#REF!</definedName>
    <definedName name="BExGL6IPXDOHQ1LB2D3GZXKLLB4P" localSheetId="0" hidden="1">#REF!</definedName>
    <definedName name="BExGL6IPXDOHQ1LB2D3GZXKLLB4P" localSheetId="1" hidden="1">#REF!</definedName>
    <definedName name="BExGL6IPXDOHQ1LB2D3GZXKLLB4P" localSheetId="3" hidden="1">#REF!</definedName>
    <definedName name="BExGL6IPXDOHQ1LB2D3GZXKLLB4P" localSheetId="5" hidden="1">#REF!</definedName>
    <definedName name="BExGL6IPXDOHQ1LB2D3GZXKLLB4P" localSheetId="4" hidden="1">#REF!</definedName>
    <definedName name="BExGL6IPXDOHQ1LB2D3GZXKLLB4P" localSheetId="8" hidden="1">#REF!</definedName>
    <definedName name="BExGL6IPXDOHQ1LB2D3GZXKLLB4P" localSheetId="9" hidden="1">#REF!</definedName>
    <definedName name="BExGL6IPXDOHQ1LB2D3GZXKLLB4P" hidden="1">#REF!</definedName>
    <definedName name="BExGMC6GO2W9TXUG7N8LXR0L17CZ" localSheetId="0" hidden="1">#REF!</definedName>
    <definedName name="BExGMC6GO2W9TXUG7N8LXR0L17CZ" localSheetId="1" hidden="1">#REF!</definedName>
    <definedName name="BExGMC6GO2W9TXUG7N8LXR0L17CZ" localSheetId="3" hidden="1">#REF!</definedName>
    <definedName name="BExGMC6GO2W9TXUG7N8LXR0L17CZ" localSheetId="5" hidden="1">#REF!</definedName>
    <definedName name="BExGMC6GO2W9TXUG7N8LXR0L17CZ" localSheetId="4" hidden="1">#REF!</definedName>
    <definedName name="BExGMC6GO2W9TXUG7N8LXR0L17CZ" localSheetId="8" hidden="1">#REF!</definedName>
    <definedName name="BExGMC6GO2W9TXUG7N8LXR0L17CZ" localSheetId="9" hidden="1">#REF!</definedName>
    <definedName name="BExGMC6GO2W9TXUG7N8LXR0L17CZ" hidden="1">#REF!</definedName>
    <definedName name="BExGMP2FJRFW3IHF713S83MUNO63" localSheetId="0" hidden="1">#REF!</definedName>
    <definedName name="BExGMP2FJRFW3IHF713S83MUNO63" localSheetId="1" hidden="1">#REF!</definedName>
    <definedName name="BExGMP2FJRFW3IHF713S83MUNO63" localSheetId="3" hidden="1">#REF!</definedName>
    <definedName name="BExGMP2FJRFW3IHF713S83MUNO63" localSheetId="5" hidden="1">#REF!</definedName>
    <definedName name="BExGMP2FJRFW3IHF713S83MUNO63" localSheetId="4" hidden="1">#REF!</definedName>
    <definedName name="BExGMP2FJRFW3IHF713S83MUNO63" localSheetId="8" hidden="1">#REF!</definedName>
    <definedName name="BExGMP2FJRFW3IHF713S83MUNO63" localSheetId="9" hidden="1">#REF!</definedName>
    <definedName name="BExGMP2FJRFW3IHF713S83MUNO63" hidden="1">#REF!</definedName>
    <definedName name="BExGPTLP106PIE3TKA2163916WPX" localSheetId="0" hidden="1">#REF!</definedName>
    <definedName name="BExGPTLP106PIE3TKA2163916WPX" localSheetId="1" hidden="1">#REF!</definedName>
    <definedName name="BExGPTLP106PIE3TKA2163916WPX" localSheetId="3" hidden="1">#REF!</definedName>
    <definedName name="BExGPTLP106PIE3TKA2163916WPX" localSheetId="5" hidden="1">#REF!</definedName>
    <definedName name="BExGPTLP106PIE3TKA2163916WPX" localSheetId="4" hidden="1">#REF!</definedName>
    <definedName name="BExGPTLP106PIE3TKA2163916WPX" localSheetId="8" hidden="1">#REF!</definedName>
    <definedName name="BExGPTLP106PIE3TKA2163916WPX" localSheetId="9" hidden="1">#REF!</definedName>
    <definedName name="BExGPTLP106PIE3TKA2163916WPX" hidden="1">#REF!</definedName>
    <definedName name="BExGQ9SCA2OJYNB1N6WEQ2UEK5TX" localSheetId="0" hidden="1">#REF!</definedName>
    <definedName name="BExGQ9SCA2OJYNB1N6WEQ2UEK5TX" localSheetId="1" hidden="1">#REF!</definedName>
    <definedName name="BExGQ9SCA2OJYNB1N6WEQ2UEK5TX" localSheetId="3" hidden="1">#REF!</definedName>
    <definedName name="BExGQ9SCA2OJYNB1N6WEQ2UEK5TX" localSheetId="5" hidden="1">#REF!</definedName>
    <definedName name="BExGQ9SCA2OJYNB1N6WEQ2UEK5TX" localSheetId="4" hidden="1">#REF!</definedName>
    <definedName name="BExGQ9SCA2OJYNB1N6WEQ2UEK5TX" localSheetId="8" hidden="1">#REF!</definedName>
    <definedName name="BExGQ9SCA2OJYNB1N6WEQ2UEK5TX" localSheetId="9" hidden="1">#REF!</definedName>
    <definedName name="BExGQ9SCA2OJYNB1N6WEQ2UEK5TX" hidden="1">#REF!</definedName>
    <definedName name="BExGQJTX2KEG6KNLHJUI6XXVYUAP" localSheetId="0" hidden="1">#REF!</definedName>
    <definedName name="BExGQJTX2KEG6KNLHJUI6XXVYUAP" localSheetId="1" hidden="1">#REF!</definedName>
    <definedName name="BExGQJTX2KEG6KNLHJUI6XXVYUAP" localSheetId="3" hidden="1">#REF!</definedName>
    <definedName name="BExGQJTX2KEG6KNLHJUI6XXVYUAP" localSheetId="5" hidden="1">#REF!</definedName>
    <definedName name="BExGQJTX2KEG6KNLHJUI6XXVYUAP" localSheetId="4" hidden="1">#REF!</definedName>
    <definedName name="BExGQJTX2KEG6KNLHJUI6XXVYUAP" localSheetId="8" hidden="1">#REF!</definedName>
    <definedName name="BExGQJTX2KEG6KNLHJUI6XXVYUAP" localSheetId="9" hidden="1">#REF!</definedName>
    <definedName name="BExGQJTX2KEG6KNLHJUI6XXVYUAP" hidden="1">#REF!</definedName>
    <definedName name="BExGR9WETFADNTMJ20GHNAJ1F7GF" localSheetId="0" hidden="1">#REF!</definedName>
    <definedName name="BExGR9WETFADNTMJ20GHNAJ1F7GF" localSheetId="1" hidden="1">#REF!</definedName>
    <definedName name="BExGR9WETFADNTMJ20GHNAJ1F7GF" localSheetId="3" hidden="1">#REF!</definedName>
    <definedName name="BExGR9WETFADNTMJ20GHNAJ1F7GF" localSheetId="5" hidden="1">#REF!</definedName>
    <definedName name="BExGR9WETFADNTMJ20GHNAJ1F7GF" localSheetId="4" hidden="1">#REF!</definedName>
    <definedName name="BExGR9WETFADNTMJ20GHNAJ1F7GF" localSheetId="8" hidden="1">#REF!</definedName>
    <definedName name="BExGR9WETFADNTMJ20GHNAJ1F7GF" localSheetId="9" hidden="1">#REF!</definedName>
    <definedName name="BExGR9WETFADNTMJ20GHNAJ1F7GF" hidden="1">#REF!</definedName>
    <definedName name="BExGRTOI9X3XYYD89XDEAVZ9OJYR" localSheetId="0" hidden="1">#REF!</definedName>
    <definedName name="BExGRTOI9X3XYYD89XDEAVZ9OJYR" localSheetId="1" hidden="1">#REF!</definedName>
    <definedName name="BExGRTOI9X3XYYD89XDEAVZ9OJYR" localSheetId="3" hidden="1">#REF!</definedName>
    <definedName name="BExGRTOI9X3XYYD89XDEAVZ9OJYR" localSheetId="5" hidden="1">#REF!</definedName>
    <definedName name="BExGRTOI9X3XYYD89XDEAVZ9OJYR" localSheetId="4" hidden="1">#REF!</definedName>
    <definedName name="BExGRTOI9X3XYYD89XDEAVZ9OJYR" localSheetId="8" hidden="1">#REF!</definedName>
    <definedName name="BExGRTOI9X3XYYD89XDEAVZ9OJYR" localSheetId="9" hidden="1">#REF!</definedName>
    <definedName name="BExGRTOI9X3XYYD89XDEAVZ9OJYR" hidden="1">#REF!</definedName>
    <definedName name="BExGTEMEB67U5UI9VJ04JZCOEFXF" localSheetId="0" hidden="1">#REF!</definedName>
    <definedName name="BExGTEMEB67U5UI9VJ04JZCOEFXF" localSheetId="1" hidden="1">#REF!</definedName>
    <definedName name="BExGTEMEB67U5UI9VJ04JZCOEFXF" localSheetId="3" hidden="1">#REF!</definedName>
    <definedName name="BExGTEMEB67U5UI9VJ04JZCOEFXF" localSheetId="5" hidden="1">#REF!</definedName>
    <definedName name="BExGTEMEB67U5UI9VJ04JZCOEFXF" localSheetId="4" hidden="1">#REF!</definedName>
    <definedName name="BExGTEMEB67U5UI9VJ04JZCOEFXF" localSheetId="8" hidden="1">#REF!</definedName>
    <definedName name="BExGTEMEB67U5UI9VJ04JZCOEFXF" localSheetId="9" hidden="1">#REF!</definedName>
    <definedName name="BExGTEMEB67U5UI9VJ04JZCOEFXF" hidden="1">#REF!</definedName>
    <definedName name="BExGU4ZW66RINTPSA4PIO5Q6IMM1" localSheetId="0" hidden="1">#REF!</definedName>
    <definedName name="BExGU4ZW66RINTPSA4PIO5Q6IMM1" localSheetId="1" hidden="1">#REF!</definedName>
    <definedName name="BExGU4ZW66RINTPSA4PIO5Q6IMM1" localSheetId="3" hidden="1">#REF!</definedName>
    <definedName name="BExGU4ZW66RINTPSA4PIO5Q6IMM1" localSheetId="5" hidden="1">#REF!</definedName>
    <definedName name="BExGU4ZW66RINTPSA4PIO5Q6IMM1" localSheetId="4" hidden="1">#REF!</definedName>
    <definedName name="BExGU4ZW66RINTPSA4PIO5Q6IMM1" localSheetId="8" hidden="1">#REF!</definedName>
    <definedName name="BExGU4ZW66RINTPSA4PIO5Q6IMM1" localSheetId="9" hidden="1">#REF!</definedName>
    <definedName name="BExGU4ZW66RINTPSA4PIO5Q6IMM1" hidden="1">#REF!</definedName>
    <definedName name="BExGUGU5SMJJAKC62NZE6ZCQR2QY" localSheetId="0" hidden="1">#REF!</definedName>
    <definedName name="BExGUGU5SMJJAKC62NZE6ZCQR2QY" localSheetId="1" hidden="1">#REF!</definedName>
    <definedName name="BExGUGU5SMJJAKC62NZE6ZCQR2QY" localSheetId="3" hidden="1">#REF!</definedName>
    <definedName name="BExGUGU5SMJJAKC62NZE6ZCQR2QY" localSheetId="5" hidden="1">#REF!</definedName>
    <definedName name="BExGUGU5SMJJAKC62NZE6ZCQR2QY" localSheetId="4" hidden="1">#REF!</definedName>
    <definedName name="BExGUGU5SMJJAKC62NZE6ZCQR2QY" localSheetId="8" hidden="1">#REF!</definedName>
    <definedName name="BExGUGU5SMJJAKC62NZE6ZCQR2QY" localSheetId="9" hidden="1">#REF!</definedName>
    <definedName name="BExGUGU5SMJJAKC62NZE6ZCQR2QY" hidden="1">#REF!</definedName>
    <definedName name="BExGV7NSHPKQEYFH3A6ADICPV7J3" localSheetId="0" hidden="1">#REF!</definedName>
    <definedName name="BExGV7NSHPKQEYFH3A6ADICPV7J3" localSheetId="1" hidden="1">#REF!</definedName>
    <definedName name="BExGV7NSHPKQEYFH3A6ADICPV7J3" localSheetId="3" hidden="1">#REF!</definedName>
    <definedName name="BExGV7NSHPKQEYFH3A6ADICPV7J3" localSheetId="5" hidden="1">#REF!</definedName>
    <definedName name="BExGV7NSHPKQEYFH3A6ADICPV7J3" localSheetId="4" hidden="1">#REF!</definedName>
    <definedName name="BExGV7NSHPKQEYFH3A6ADICPV7J3" localSheetId="8" hidden="1">#REF!</definedName>
    <definedName name="BExGV7NSHPKQEYFH3A6ADICPV7J3" localSheetId="9" hidden="1">#REF!</definedName>
    <definedName name="BExGV7NSHPKQEYFH3A6ADICPV7J3" hidden="1">#REF!</definedName>
    <definedName name="BExGX750HSKAL5M99Y0IC32NWEH5" localSheetId="0" hidden="1">#REF!</definedName>
    <definedName name="BExGX750HSKAL5M99Y0IC32NWEH5" localSheetId="1" hidden="1">#REF!</definedName>
    <definedName name="BExGX750HSKAL5M99Y0IC32NWEH5" localSheetId="3" hidden="1">#REF!</definedName>
    <definedName name="BExGX750HSKAL5M99Y0IC32NWEH5" localSheetId="5" hidden="1">#REF!</definedName>
    <definedName name="BExGX750HSKAL5M99Y0IC32NWEH5" localSheetId="4" hidden="1">#REF!</definedName>
    <definedName name="BExGX750HSKAL5M99Y0IC32NWEH5" localSheetId="8" hidden="1">#REF!</definedName>
    <definedName name="BExGX750HSKAL5M99Y0IC32NWEH5" localSheetId="9" hidden="1">#REF!</definedName>
    <definedName name="BExGX750HSKAL5M99Y0IC32NWEH5" hidden="1">#REF!</definedName>
    <definedName name="BExGYY2ONE6WQ2Y2VQKX8XVVYJ6Y" localSheetId="0" hidden="1">#REF!</definedName>
    <definedName name="BExGYY2ONE6WQ2Y2VQKX8XVVYJ6Y" localSheetId="1" hidden="1">#REF!</definedName>
    <definedName name="BExGYY2ONE6WQ2Y2VQKX8XVVYJ6Y" localSheetId="3" hidden="1">#REF!</definedName>
    <definedName name="BExGYY2ONE6WQ2Y2VQKX8XVVYJ6Y" localSheetId="5" hidden="1">#REF!</definedName>
    <definedName name="BExGYY2ONE6WQ2Y2VQKX8XVVYJ6Y" localSheetId="4" hidden="1">#REF!</definedName>
    <definedName name="BExGYY2ONE6WQ2Y2VQKX8XVVYJ6Y" localSheetId="8" hidden="1">#REF!</definedName>
    <definedName name="BExGYY2ONE6WQ2Y2VQKX8XVVYJ6Y" localSheetId="9" hidden="1">#REF!</definedName>
    <definedName name="BExGYY2ONE6WQ2Y2VQKX8XVVYJ6Y" hidden="1">#REF!</definedName>
    <definedName name="BExGZ2KIBCFCQQM8SVEARX84ALTB" localSheetId="0" hidden="1">#REF!</definedName>
    <definedName name="BExGZ2KIBCFCQQM8SVEARX84ALTB" localSheetId="1" hidden="1">#REF!</definedName>
    <definedName name="BExGZ2KIBCFCQQM8SVEARX84ALTB" localSheetId="3" hidden="1">#REF!</definedName>
    <definedName name="BExGZ2KIBCFCQQM8SVEARX84ALTB" localSheetId="5" hidden="1">#REF!</definedName>
    <definedName name="BExGZ2KIBCFCQQM8SVEARX84ALTB" localSheetId="4" hidden="1">#REF!</definedName>
    <definedName name="BExGZ2KIBCFCQQM8SVEARX84ALTB" localSheetId="8" hidden="1">#REF!</definedName>
    <definedName name="BExGZ2KIBCFCQQM8SVEARX84ALTB" localSheetId="9" hidden="1">#REF!</definedName>
    <definedName name="BExGZ2KIBCFCQQM8SVEARX84ALTB" hidden="1">#REF!</definedName>
    <definedName name="BExH05ZAO58KEEBYEVQXU5JLP0LH" localSheetId="0" hidden="1">#REF!</definedName>
    <definedName name="BExH05ZAO58KEEBYEVQXU5JLP0LH" localSheetId="1" hidden="1">#REF!</definedName>
    <definedName name="BExH05ZAO58KEEBYEVQXU5JLP0LH" localSheetId="3" hidden="1">#REF!</definedName>
    <definedName name="BExH05ZAO58KEEBYEVQXU5JLP0LH" localSheetId="5" hidden="1">#REF!</definedName>
    <definedName name="BExH05ZAO58KEEBYEVQXU5JLP0LH" localSheetId="4" hidden="1">#REF!</definedName>
    <definedName name="BExH05ZAO58KEEBYEVQXU5JLP0LH" localSheetId="8" hidden="1">#REF!</definedName>
    <definedName name="BExH05ZAO58KEEBYEVQXU5JLP0LH" localSheetId="9" hidden="1">#REF!</definedName>
    <definedName name="BExH05ZAO58KEEBYEVQXU5JLP0LH" hidden="1">#REF!</definedName>
    <definedName name="BExH0ETHUGLBXBWZPRRWL8IVCYIJ" localSheetId="0" hidden="1">#REF!</definedName>
    <definedName name="BExH0ETHUGLBXBWZPRRWL8IVCYIJ" localSheetId="1" hidden="1">#REF!</definedName>
    <definedName name="BExH0ETHUGLBXBWZPRRWL8IVCYIJ" localSheetId="3" hidden="1">#REF!</definedName>
    <definedName name="BExH0ETHUGLBXBWZPRRWL8IVCYIJ" localSheetId="5" hidden="1">#REF!</definedName>
    <definedName name="BExH0ETHUGLBXBWZPRRWL8IVCYIJ" localSheetId="4" hidden="1">#REF!</definedName>
    <definedName name="BExH0ETHUGLBXBWZPRRWL8IVCYIJ" localSheetId="8" hidden="1">#REF!</definedName>
    <definedName name="BExH0ETHUGLBXBWZPRRWL8IVCYIJ" localSheetId="9" hidden="1">#REF!</definedName>
    <definedName name="BExH0ETHUGLBXBWZPRRWL8IVCYIJ" hidden="1">#REF!</definedName>
    <definedName name="BExH1JKW7W9AQEV1383HV6JKL8VK" localSheetId="0" hidden="1">#REF!</definedName>
    <definedName name="BExH1JKW7W9AQEV1383HV6JKL8VK" localSheetId="1" hidden="1">#REF!</definedName>
    <definedName name="BExH1JKW7W9AQEV1383HV6JKL8VK" localSheetId="3" hidden="1">#REF!</definedName>
    <definedName name="BExH1JKW7W9AQEV1383HV6JKL8VK" localSheetId="5" hidden="1">#REF!</definedName>
    <definedName name="BExH1JKW7W9AQEV1383HV6JKL8VK" localSheetId="4" hidden="1">#REF!</definedName>
    <definedName name="BExH1JKW7W9AQEV1383HV6JKL8VK" localSheetId="8" hidden="1">#REF!</definedName>
    <definedName name="BExH1JKW7W9AQEV1383HV6JKL8VK" localSheetId="9" hidden="1">#REF!</definedName>
    <definedName name="BExH1JKW7W9AQEV1383HV6JKL8VK" hidden="1">#REF!</definedName>
    <definedName name="BExH1OIU3XT4H0UBC9WIAPBQ4Z2L" localSheetId="0" hidden="1">#REF!</definedName>
    <definedName name="BExH1OIU3XT4H0UBC9WIAPBQ4Z2L" localSheetId="1" hidden="1">#REF!</definedName>
    <definedName name="BExH1OIU3XT4H0UBC9WIAPBQ4Z2L" localSheetId="3" hidden="1">#REF!</definedName>
    <definedName name="BExH1OIU3XT4H0UBC9WIAPBQ4Z2L" localSheetId="5" hidden="1">#REF!</definedName>
    <definedName name="BExH1OIU3XT4H0UBC9WIAPBQ4Z2L" localSheetId="4" hidden="1">#REF!</definedName>
    <definedName name="BExH1OIU3XT4H0UBC9WIAPBQ4Z2L" localSheetId="8" hidden="1">#REF!</definedName>
    <definedName name="BExH1OIU3XT4H0UBC9WIAPBQ4Z2L" localSheetId="9" hidden="1">#REF!</definedName>
    <definedName name="BExH1OIU3XT4H0UBC9WIAPBQ4Z2L" hidden="1">#REF!</definedName>
    <definedName name="BExH2SU3WWM0HRFZNQFCAR46PYGF" localSheetId="0" hidden="1">#REF!</definedName>
    <definedName name="BExH2SU3WWM0HRFZNQFCAR46PYGF" localSheetId="1" hidden="1">#REF!</definedName>
    <definedName name="BExH2SU3WWM0HRFZNQFCAR46PYGF" localSheetId="3" hidden="1">#REF!</definedName>
    <definedName name="BExH2SU3WWM0HRFZNQFCAR46PYGF" localSheetId="5" hidden="1">#REF!</definedName>
    <definedName name="BExH2SU3WWM0HRFZNQFCAR46PYGF" localSheetId="4" hidden="1">#REF!</definedName>
    <definedName name="BExH2SU3WWM0HRFZNQFCAR46PYGF" localSheetId="8" hidden="1">#REF!</definedName>
    <definedName name="BExH2SU3WWM0HRFZNQFCAR46PYGF" localSheetId="9" hidden="1">#REF!</definedName>
    <definedName name="BExH2SU3WWM0HRFZNQFCAR46PYGF" hidden="1">#REF!</definedName>
    <definedName name="BExH372KPBADCDAILORTD8CH2MPU" localSheetId="0" hidden="1">#REF!</definedName>
    <definedName name="BExH372KPBADCDAILORTD8CH2MPU" localSheetId="1" hidden="1">#REF!</definedName>
    <definedName name="BExH372KPBADCDAILORTD8CH2MPU" localSheetId="3" hidden="1">#REF!</definedName>
    <definedName name="BExH372KPBADCDAILORTD8CH2MPU" localSheetId="5" hidden="1">#REF!</definedName>
    <definedName name="BExH372KPBADCDAILORTD8CH2MPU" localSheetId="4" hidden="1">#REF!</definedName>
    <definedName name="BExH372KPBADCDAILORTD8CH2MPU" localSheetId="8" hidden="1">#REF!</definedName>
    <definedName name="BExH372KPBADCDAILORTD8CH2MPU" localSheetId="9" hidden="1">#REF!</definedName>
    <definedName name="BExH372KPBADCDAILORTD8CH2MPU" hidden="1">#REF!</definedName>
    <definedName name="BExIGAXL27FGCA1ZIATR39XQ7AR3" localSheetId="0" hidden="1">#REF!</definedName>
    <definedName name="BExIGAXL27FGCA1ZIATR39XQ7AR3" localSheetId="1" hidden="1">#REF!</definedName>
    <definedName name="BExIGAXL27FGCA1ZIATR39XQ7AR3" localSheetId="3" hidden="1">#REF!</definedName>
    <definedName name="BExIGAXL27FGCA1ZIATR39XQ7AR3" localSheetId="5" hidden="1">#REF!</definedName>
    <definedName name="BExIGAXL27FGCA1ZIATR39XQ7AR3" localSheetId="4" hidden="1">#REF!</definedName>
    <definedName name="BExIGAXL27FGCA1ZIATR39XQ7AR3" localSheetId="8" hidden="1">#REF!</definedName>
    <definedName name="BExIGAXL27FGCA1ZIATR39XQ7AR3" localSheetId="9" hidden="1">#REF!</definedName>
    <definedName name="BExIGAXL27FGCA1ZIATR39XQ7AR3" hidden="1">#REF!</definedName>
    <definedName name="BExIIM3MJCPGT5ISU0ROUP3XPNMV" localSheetId="0" hidden="1">#REF!</definedName>
    <definedName name="BExIIM3MJCPGT5ISU0ROUP3XPNMV" localSheetId="1" hidden="1">#REF!</definedName>
    <definedName name="BExIIM3MJCPGT5ISU0ROUP3XPNMV" localSheetId="3" hidden="1">#REF!</definedName>
    <definedName name="BExIIM3MJCPGT5ISU0ROUP3XPNMV" localSheetId="5" hidden="1">#REF!</definedName>
    <definedName name="BExIIM3MJCPGT5ISU0ROUP3XPNMV" localSheetId="4" hidden="1">#REF!</definedName>
    <definedName name="BExIIM3MJCPGT5ISU0ROUP3XPNMV" localSheetId="8" hidden="1">#REF!</definedName>
    <definedName name="BExIIM3MJCPGT5ISU0ROUP3XPNMV" localSheetId="9" hidden="1">#REF!</definedName>
    <definedName name="BExIIM3MJCPGT5ISU0ROUP3XPNMV" hidden="1">#REF!</definedName>
    <definedName name="BExIIMP742P7WFXRWEWWZZT657OF" localSheetId="0" hidden="1">#REF!</definedName>
    <definedName name="BExIIMP742P7WFXRWEWWZZT657OF" localSheetId="1" hidden="1">#REF!</definedName>
    <definedName name="BExIIMP742P7WFXRWEWWZZT657OF" localSheetId="3" hidden="1">#REF!</definedName>
    <definedName name="BExIIMP742P7WFXRWEWWZZT657OF" localSheetId="5" hidden="1">#REF!</definedName>
    <definedName name="BExIIMP742P7WFXRWEWWZZT657OF" localSheetId="4" hidden="1">#REF!</definedName>
    <definedName name="BExIIMP742P7WFXRWEWWZZT657OF" localSheetId="8" hidden="1">#REF!</definedName>
    <definedName name="BExIIMP742P7WFXRWEWWZZT657OF" localSheetId="9" hidden="1">#REF!</definedName>
    <definedName name="BExIIMP742P7WFXRWEWWZZT657OF" hidden="1">#REF!</definedName>
    <definedName name="BExIIR1QC64BTPROBS5UKJC9EPBW" localSheetId="0" hidden="1">#REF!</definedName>
    <definedName name="BExIIR1QC64BTPROBS5UKJC9EPBW" localSheetId="1" hidden="1">#REF!</definedName>
    <definedName name="BExIIR1QC64BTPROBS5UKJC9EPBW" localSheetId="3" hidden="1">#REF!</definedName>
    <definedName name="BExIIR1QC64BTPROBS5UKJC9EPBW" localSheetId="5" hidden="1">#REF!</definedName>
    <definedName name="BExIIR1QC64BTPROBS5UKJC9EPBW" localSheetId="4" hidden="1">#REF!</definedName>
    <definedName name="BExIIR1QC64BTPROBS5UKJC9EPBW" localSheetId="8" hidden="1">#REF!</definedName>
    <definedName name="BExIIR1QC64BTPROBS5UKJC9EPBW" localSheetId="9" hidden="1">#REF!</definedName>
    <definedName name="BExIIR1QC64BTPROBS5UKJC9EPBW" hidden="1">#REF!</definedName>
    <definedName name="BExIJ24Y767M0FBMK90JAK8JEAPN" localSheetId="0" hidden="1">#REF!</definedName>
    <definedName name="BExIJ24Y767M0FBMK90JAK8JEAPN" localSheetId="1" hidden="1">#REF!</definedName>
    <definedName name="BExIJ24Y767M0FBMK90JAK8JEAPN" localSheetId="3" hidden="1">#REF!</definedName>
    <definedName name="BExIJ24Y767M0FBMK90JAK8JEAPN" localSheetId="5" hidden="1">#REF!</definedName>
    <definedName name="BExIJ24Y767M0FBMK90JAK8JEAPN" localSheetId="4" hidden="1">#REF!</definedName>
    <definedName name="BExIJ24Y767M0FBMK90JAK8JEAPN" localSheetId="8" hidden="1">#REF!</definedName>
    <definedName name="BExIJ24Y767M0FBMK90JAK8JEAPN" localSheetId="9" hidden="1">#REF!</definedName>
    <definedName name="BExIJ24Y767M0FBMK90JAK8JEAPN" hidden="1">#REF!</definedName>
    <definedName name="BExIJF0Q8SOCLLWCS8V6CSQI370T" localSheetId="0" hidden="1">#REF!</definedName>
    <definedName name="BExIJF0Q8SOCLLWCS8V6CSQI370T" localSheetId="1" hidden="1">#REF!</definedName>
    <definedName name="BExIJF0Q8SOCLLWCS8V6CSQI370T" localSheetId="3" hidden="1">#REF!</definedName>
    <definedName name="BExIJF0Q8SOCLLWCS8V6CSQI370T" localSheetId="5" hidden="1">#REF!</definedName>
    <definedName name="BExIJF0Q8SOCLLWCS8V6CSQI370T" localSheetId="4" hidden="1">#REF!</definedName>
    <definedName name="BExIJF0Q8SOCLLWCS8V6CSQI370T" localSheetId="8" hidden="1">#REF!</definedName>
    <definedName name="BExIJF0Q8SOCLLWCS8V6CSQI370T" localSheetId="9" hidden="1">#REF!</definedName>
    <definedName name="BExIJF0Q8SOCLLWCS8V6CSQI370T" hidden="1">#REF!</definedName>
    <definedName name="BExIKJ12322HZC9UKYV08BRUJVMQ" localSheetId="0" hidden="1">#REF!</definedName>
    <definedName name="BExIKJ12322HZC9UKYV08BRUJVMQ" localSheetId="1" hidden="1">#REF!</definedName>
    <definedName name="BExIKJ12322HZC9UKYV08BRUJVMQ" localSheetId="3" hidden="1">#REF!</definedName>
    <definedName name="BExIKJ12322HZC9UKYV08BRUJVMQ" localSheetId="5" hidden="1">#REF!</definedName>
    <definedName name="BExIKJ12322HZC9UKYV08BRUJVMQ" localSheetId="4" hidden="1">#REF!</definedName>
    <definedName name="BExIKJ12322HZC9UKYV08BRUJVMQ" localSheetId="8" hidden="1">#REF!</definedName>
    <definedName name="BExIKJ12322HZC9UKYV08BRUJVMQ" localSheetId="9" hidden="1">#REF!</definedName>
    <definedName name="BExIKJ12322HZC9UKYV08BRUJVMQ" hidden="1">#REF!</definedName>
    <definedName name="BExILSQFQ1CHDGOZTB1FB8MG0U2S" localSheetId="0" hidden="1">#REF!</definedName>
    <definedName name="BExILSQFQ1CHDGOZTB1FB8MG0U2S" localSheetId="1" hidden="1">#REF!</definedName>
    <definedName name="BExILSQFQ1CHDGOZTB1FB8MG0U2S" localSheetId="3" hidden="1">#REF!</definedName>
    <definedName name="BExILSQFQ1CHDGOZTB1FB8MG0U2S" localSheetId="5" hidden="1">#REF!</definedName>
    <definedName name="BExILSQFQ1CHDGOZTB1FB8MG0U2S" localSheetId="4" hidden="1">#REF!</definedName>
    <definedName name="BExILSQFQ1CHDGOZTB1FB8MG0U2S" localSheetId="8" hidden="1">#REF!</definedName>
    <definedName name="BExILSQFQ1CHDGOZTB1FB8MG0U2S" localSheetId="9" hidden="1">#REF!</definedName>
    <definedName name="BExILSQFQ1CHDGOZTB1FB8MG0U2S" hidden="1">#REF!</definedName>
    <definedName name="BExILUOMF8FLBLG5RXQBHIEZ9C0E" localSheetId="0" hidden="1">#REF!</definedName>
    <definedName name="BExILUOMF8FLBLG5RXQBHIEZ9C0E" localSheetId="1" hidden="1">#REF!</definedName>
    <definedName name="BExILUOMF8FLBLG5RXQBHIEZ9C0E" localSheetId="3" hidden="1">#REF!</definedName>
    <definedName name="BExILUOMF8FLBLG5RXQBHIEZ9C0E" localSheetId="5" hidden="1">#REF!</definedName>
    <definedName name="BExILUOMF8FLBLG5RXQBHIEZ9C0E" localSheetId="4" hidden="1">#REF!</definedName>
    <definedName name="BExILUOMF8FLBLG5RXQBHIEZ9C0E" localSheetId="8" hidden="1">#REF!</definedName>
    <definedName name="BExILUOMF8FLBLG5RXQBHIEZ9C0E" localSheetId="9" hidden="1">#REF!</definedName>
    <definedName name="BExILUOMF8FLBLG5RXQBHIEZ9C0E" hidden="1">#REF!</definedName>
    <definedName name="BExIMEBBD14IYSW0X6M3CP1YG17P" localSheetId="0" hidden="1">#REF!</definedName>
    <definedName name="BExIMEBBD14IYSW0X6M3CP1YG17P" localSheetId="1" hidden="1">#REF!</definedName>
    <definedName name="BExIMEBBD14IYSW0X6M3CP1YG17P" localSheetId="3" hidden="1">#REF!</definedName>
    <definedName name="BExIMEBBD14IYSW0X6M3CP1YG17P" localSheetId="5" hidden="1">#REF!</definedName>
    <definedName name="BExIMEBBD14IYSW0X6M3CP1YG17P" localSheetId="4" hidden="1">#REF!</definedName>
    <definedName name="BExIMEBBD14IYSW0X6M3CP1YG17P" localSheetId="8" hidden="1">#REF!</definedName>
    <definedName name="BExIMEBBD14IYSW0X6M3CP1YG17P" localSheetId="9" hidden="1">#REF!</definedName>
    <definedName name="BExIMEBBD14IYSW0X6M3CP1YG17P" hidden="1">#REF!</definedName>
    <definedName name="BExIMRI188MAJJM4PQQ1UDGIFM99" localSheetId="0" hidden="1">#REF!</definedName>
    <definedName name="BExIMRI188MAJJM4PQQ1UDGIFM99" localSheetId="1" hidden="1">#REF!</definedName>
    <definedName name="BExIMRI188MAJJM4PQQ1UDGIFM99" localSheetId="3" hidden="1">#REF!</definedName>
    <definedName name="BExIMRI188MAJJM4PQQ1UDGIFM99" localSheetId="5" hidden="1">#REF!</definedName>
    <definedName name="BExIMRI188MAJJM4PQQ1UDGIFM99" localSheetId="4" hidden="1">#REF!</definedName>
    <definedName name="BExIMRI188MAJJM4PQQ1UDGIFM99" localSheetId="8" hidden="1">#REF!</definedName>
    <definedName name="BExIMRI188MAJJM4PQQ1UDGIFM99" localSheetId="9" hidden="1">#REF!</definedName>
    <definedName name="BExIMRI188MAJJM4PQQ1UDGIFM99" hidden="1">#REF!</definedName>
    <definedName name="BExINGIWJUD0MFKK34QQ3922PHUF" localSheetId="0" hidden="1">#REF!</definedName>
    <definedName name="BExINGIWJUD0MFKK34QQ3922PHUF" localSheetId="1" hidden="1">#REF!</definedName>
    <definedName name="BExINGIWJUD0MFKK34QQ3922PHUF" localSheetId="3" hidden="1">#REF!</definedName>
    <definedName name="BExINGIWJUD0MFKK34QQ3922PHUF" localSheetId="5" hidden="1">#REF!</definedName>
    <definedName name="BExINGIWJUD0MFKK34QQ3922PHUF" localSheetId="4" hidden="1">#REF!</definedName>
    <definedName name="BExINGIWJUD0MFKK34QQ3922PHUF" localSheetId="8" hidden="1">#REF!</definedName>
    <definedName name="BExINGIWJUD0MFKK34QQ3922PHUF" localSheetId="9" hidden="1">#REF!</definedName>
    <definedName name="BExINGIWJUD0MFKK34QQ3922PHUF" hidden="1">#REF!</definedName>
    <definedName name="BExIOCG31CW4YS7LAL2RP9VJ65FR" localSheetId="0" hidden="1">#REF!</definedName>
    <definedName name="BExIOCG31CW4YS7LAL2RP9VJ65FR" localSheetId="1" hidden="1">#REF!</definedName>
    <definedName name="BExIOCG31CW4YS7LAL2RP9VJ65FR" localSheetId="3" hidden="1">#REF!</definedName>
    <definedName name="BExIOCG31CW4YS7LAL2RP9VJ65FR" localSheetId="5" hidden="1">#REF!</definedName>
    <definedName name="BExIOCG31CW4YS7LAL2RP9VJ65FR" localSheetId="4" hidden="1">#REF!</definedName>
    <definedName name="BExIOCG31CW4YS7LAL2RP9VJ65FR" localSheetId="8" hidden="1">#REF!</definedName>
    <definedName name="BExIOCG31CW4YS7LAL2RP9VJ65FR" localSheetId="9" hidden="1">#REF!</definedName>
    <definedName name="BExIOCG31CW4YS7LAL2RP9VJ65FR" hidden="1">#REF!</definedName>
    <definedName name="BExIP0VAZJ2K3DG6TC8PMLLUMAEI" localSheetId="0" hidden="1">#REF!</definedName>
    <definedName name="BExIP0VAZJ2K3DG6TC8PMLLUMAEI" localSheetId="1" hidden="1">#REF!</definedName>
    <definedName name="BExIP0VAZJ2K3DG6TC8PMLLUMAEI" localSheetId="3" hidden="1">#REF!</definedName>
    <definedName name="BExIP0VAZJ2K3DG6TC8PMLLUMAEI" localSheetId="5" hidden="1">#REF!</definedName>
    <definedName name="BExIP0VAZJ2K3DG6TC8PMLLUMAEI" localSheetId="4" hidden="1">#REF!</definedName>
    <definedName name="BExIP0VAZJ2K3DG6TC8PMLLUMAEI" localSheetId="8" hidden="1">#REF!</definedName>
    <definedName name="BExIP0VAZJ2K3DG6TC8PMLLUMAEI" localSheetId="9" hidden="1">#REF!</definedName>
    <definedName name="BExIP0VAZJ2K3DG6TC8PMLLUMAEI" hidden="1">#REF!</definedName>
    <definedName name="BExIP643TMP1ZBG0SHCNS1R03PJK" localSheetId="0" hidden="1">#REF!</definedName>
    <definedName name="BExIP643TMP1ZBG0SHCNS1R03PJK" localSheetId="1" hidden="1">#REF!</definedName>
    <definedName name="BExIP643TMP1ZBG0SHCNS1R03PJK" localSheetId="3" hidden="1">#REF!</definedName>
    <definedName name="BExIP643TMP1ZBG0SHCNS1R03PJK" localSheetId="5" hidden="1">#REF!</definedName>
    <definedName name="BExIP643TMP1ZBG0SHCNS1R03PJK" localSheetId="4" hidden="1">#REF!</definedName>
    <definedName name="BExIP643TMP1ZBG0SHCNS1R03PJK" localSheetId="8" hidden="1">#REF!</definedName>
    <definedName name="BExIP643TMP1ZBG0SHCNS1R03PJK" localSheetId="9" hidden="1">#REF!</definedName>
    <definedName name="BExIP643TMP1ZBG0SHCNS1R03PJK" hidden="1">#REF!</definedName>
    <definedName name="BExIPE7DY6LFJKS1X0GZF9RL4H46" localSheetId="0" hidden="1">#REF!</definedName>
    <definedName name="BExIPE7DY6LFJKS1X0GZF9RL4H46" localSheetId="1" hidden="1">#REF!</definedName>
    <definedName name="BExIPE7DY6LFJKS1X0GZF9RL4H46" localSheetId="3" hidden="1">#REF!</definedName>
    <definedName name="BExIPE7DY6LFJKS1X0GZF9RL4H46" localSheetId="5" hidden="1">#REF!</definedName>
    <definedName name="BExIPE7DY6LFJKS1X0GZF9RL4H46" localSheetId="4" hidden="1">#REF!</definedName>
    <definedName name="BExIPE7DY6LFJKS1X0GZF9RL4H46" localSheetId="8" hidden="1">#REF!</definedName>
    <definedName name="BExIPE7DY6LFJKS1X0GZF9RL4H46" localSheetId="9" hidden="1">#REF!</definedName>
    <definedName name="BExIPE7DY6LFJKS1X0GZF9RL4H46" hidden="1">#REF!</definedName>
    <definedName name="BExIQ6OEUJ2DOYD770WM1TA78M20" localSheetId="0" hidden="1">#REF!</definedName>
    <definedName name="BExIQ6OEUJ2DOYD770WM1TA78M20" localSheetId="1" hidden="1">#REF!</definedName>
    <definedName name="BExIQ6OEUJ2DOYD770WM1TA78M20" localSheetId="3" hidden="1">#REF!</definedName>
    <definedName name="BExIQ6OEUJ2DOYD770WM1TA78M20" localSheetId="5" hidden="1">#REF!</definedName>
    <definedName name="BExIQ6OEUJ2DOYD770WM1TA78M20" localSheetId="4" hidden="1">#REF!</definedName>
    <definedName name="BExIQ6OEUJ2DOYD770WM1TA78M20" localSheetId="8" hidden="1">#REF!</definedName>
    <definedName name="BExIQ6OEUJ2DOYD770WM1TA78M20" localSheetId="9" hidden="1">#REF!</definedName>
    <definedName name="BExIQ6OEUJ2DOYD770WM1TA78M20" hidden="1">#REF!</definedName>
    <definedName name="BExIQINZ72CNY56V9O50HDTRAD8M" localSheetId="0" hidden="1">#REF!</definedName>
    <definedName name="BExIQINZ72CNY56V9O50HDTRAD8M" localSheetId="1" hidden="1">#REF!</definedName>
    <definedName name="BExIQINZ72CNY56V9O50HDTRAD8M" localSheetId="3" hidden="1">#REF!</definedName>
    <definedName name="BExIQINZ72CNY56V9O50HDTRAD8M" localSheetId="5" hidden="1">#REF!</definedName>
    <definedName name="BExIQINZ72CNY56V9O50HDTRAD8M" localSheetId="4" hidden="1">#REF!</definedName>
    <definedName name="BExIQINZ72CNY56V9O50HDTRAD8M" localSheetId="8" hidden="1">#REF!</definedName>
    <definedName name="BExIQINZ72CNY56V9O50HDTRAD8M" localSheetId="9" hidden="1">#REF!</definedName>
    <definedName name="BExIQINZ72CNY56V9O50HDTRAD8M" hidden="1">#REF!</definedName>
    <definedName name="BExIQLD3ROMGT3HSAEOSAZYFGZVK" localSheetId="0" hidden="1">#REF!</definedName>
    <definedName name="BExIQLD3ROMGT3HSAEOSAZYFGZVK" localSheetId="1" hidden="1">#REF!</definedName>
    <definedName name="BExIQLD3ROMGT3HSAEOSAZYFGZVK" localSheetId="3" hidden="1">#REF!</definedName>
    <definedName name="BExIQLD3ROMGT3HSAEOSAZYFGZVK" localSheetId="5" hidden="1">#REF!</definedName>
    <definedName name="BExIQLD3ROMGT3HSAEOSAZYFGZVK" localSheetId="4" hidden="1">#REF!</definedName>
    <definedName name="BExIQLD3ROMGT3HSAEOSAZYFGZVK" localSheetId="8" hidden="1">#REF!</definedName>
    <definedName name="BExIQLD3ROMGT3HSAEOSAZYFGZVK" localSheetId="9" hidden="1">#REF!</definedName>
    <definedName name="BExIQLD3ROMGT3HSAEOSAZYFGZVK" hidden="1">#REF!</definedName>
    <definedName name="BExIQN5P2F0WP5TNF00ZW9UP6BGL" localSheetId="0" hidden="1">#REF!</definedName>
    <definedName name="BExIQN5P2F0WP5TNF00ZW9UP6BGL" localSheetId="1" hidden="1">#REF!</definedName>
    <definedName name="BExIQN5P2F0WP5TNF00ZW9UP6BGL" localSheetId="3" hidden="1">#REF!</definedName>
    <definedName name="BExIQN5P2F0WP5TNF00ZW9UP6BGL" localSheetId="5" hidden="1">#REF!</definedName>
    <definedName name="BExIQN5P2F0WP5TNF00ZW9UP6BGL" localSheetId="4" hidden="1">#REF!</definedName>
    <definedName name="BExIQN5P2F0WP5TNF00ZW9UP6BGL" localSheetId="8" hidden="1">#REF!</definedName>
    <definedName name="BExIQN5P2F0WP5TNF00ZW9UP6BGL" localSheetId="9" hidden="1">#REF!</definedName>
    <definedName name="BExIQN5P2F0WP5TNF00ZW9UP6BGL" hidden="1">#REF!</definedName>
    <definedName name="BExIQOCZULQN5NV7QGN82B6Z1CFC" localSheetId="0" hidden="1">#REF!</definedName>
    <definedName name="BExIQOCZULQN5NV7QGN82B6Z1CFC" localSheetId="1" hidden="1">#REF!</definedName>
    <definedName name="BExIQOCZULQN5NV7QGN82B6Z1CFC" localSheetId="3" hidden="1">#REF!</definedName>
    <definedName name="BExIQOCZULQN5NV7QGN82B6Z1CFC" localSheetId="5" hidden="1">#REF!</definedName>
    <definedName name="BExIQOCZULQN5NV7QGN82B6Z1CFC" localSheetId="4" hidden="1">#REF!</definedName>
    <definedName name="BExIQOCZULQN5NV7QGN82B6Z1CFC" localSheetId="8" hidden="1">#REF!</definedName>
    <definedName name="BExIQOCZULQN5NV7QGN82B6Z1CFC" localSheetId="9" hidden="1">#REF!</definedName>
    <definedName name="BExIQOCZULQN5NV7QGN82B6Z1CFC" hidden="1">#REF!</definedName>
    <definedName name="BExIQTLR3QHV0I0NYWEJMMRU9S0A" localSheetId="0" hidden="1">#REF!</definedName>
    <definedName name="BExIQTLR3QHV0I0NYWEJMMRU9S0A" localSheetId="1" hidden="1">#REF!</definedName>
    <definedName name="BExIQTLR3QHV0I0NYWEJMMRU9S0A" localSheetId="3" hidden="1">#REF!</definedName>
    <definedName name="BExIQTLR3QHV0I0NYWEJMMRU9S0A" localSheetId="5" hidden="1">#REF!</definedName>
    <definedName name="BExIQTLR3QHV0I0NYWEJMMRU9S0A" localSheetId="4" hidden="1">#REF!</definedName>
    <definedName name="BExIQTLR3QHV0I0NYWEJMMRU9S0A" localSheetId="8" hidden="1">#REF!</definedName>
    <definedName name="BExIQTLR3QHV0I0NYWEJMMRU9S0A" localSheetId="9" hidden="1">#REF!</definedName>
    <definedName name="BExIQTLR3QHV0I0NYWEJMMRU9S0A" hidden="1">#REF!</definedName>
    <definedName name="BExIQYECFYOQTSZR9U5X5YRQUVBX" localSheetId="0" hidden="1">#REF!</definedName>
    <definedName name="BExIQYECFYOQTSZR9U5X5YRQUVBX" localSheetId="1" hidden="1">#REF!</definedName>
    <definedName name="BExIQYECFYOQTSZR9U5X5YRQUVBX" localSheetId="3" hidden="1">#REF!</definedName>
    <definedName name="BExIQYECFYOQTSZR9U5X5YRQUVBX" localSheetId="5" hidden="1">#REF!</definedName>
    <definedName name="BExIQYECFYOQTSZR9U5X5YRQUVBX" localSheetId="4" hidden="1">#REF!</definedName>
    <definedName name="BExIQYECFYOQTSZR9U5X5YRQUVBX" localSheetId="8" hidden="1">#REF!</definedName>
    <definedName name="BExIQYECFYOQTSZR9U5X5YRQUVBX" localSheetId="9" hidden="1">#REF!</definedName>
    <definedName name="BExIQYECFYOQTSZR9U5X5YRQUVBX" hidden="1">#REF!</definedName>
    <definedName name="BExIRI15PZOMCJQX4K5T6EL3A8H0" localSheetId="0" hidden="1">#REF!</definedName>
    <definedName name="BExIRI15PZOMCJQX4K5T6EL3A8H0" localSheetId="1" hidden="1">#REF!</definedName>
    <definedName name="BExIRI15PZOMCJQX4K5T6EL3A8H0" localSheetId="3" hidden="1">#REF!</definedName>
    <definedName name="BExIRI15PZOMCJQX4K5T6EL3A8H0" localSheetId="5" hidden="1">#REF!</definedName>
    <definedName name="BExIRI15PZOMCJQX4K5T6EL3A8H0" localSheetId="4" hidden="1">#REF!</definedName>
    <definedName name="BExIRI15PZOMCJQX4K5T6EL3A8H0" localSheetId="8" hidden="1">#REF!</definedName>
    <definedName name="BExIRI15PZOMCJQX4K5T6EL3A8H0" localSheetId="9" hidden="1">#REF!</definedName>
    <definedName name="BExIRI15PZOMCJQX4K5T6EL3A8H0" hidden="1">#REF!</definedName>
    <definedName name="BExIRRGYUYEWEZY2WOZ37HNWSK0N" localSheetId="0" hidden="1">#REF!</definedName>
    <definedName name="BExIRRGYUYEWEZY2WOZ37HNWSK0N" localSheetId="1" hidden="1">#REF!</definedName>
    <definedName name="BExIRRGYUYEWEZY2WOZ37HNWSK0N" localSheetId="3" hidden="1">#REF!</definedName>
    <definedName name="BExIRRGYUYEWEZY2WOZ37HNWSK0N" localSheetId="5" hidden="1">#REF!</definedName>
    <definedName name="BExIRRGYUYEWEZY2WOZ37HNWSK0N" localSheetId="4" hidden="1">#REF!</definedName>
    <definedName name="BExIRRGYUYEWEZY2WOZ37HNWSK0N" localSheetId="8" hidden="1">#REF!</definedName>
    <definedName name="BExIRRGYUYEWEZY2WOZ37HNWSK0N" localSheetId="9" hidden="1">#REF!</definedName>
    <definedName name="BExIRRGYUYEWEZY2WOZ37HNWSK0N" hidden="1">#REF!</definedName>
    <definedName name="BExIRVNZZ9L9LIBAEBPWRS1IHM4A" localSheetId="0" hidden="1">#REF!</definedName>
    <definedName name="BExIRVNZZ9L9LIBAEBPWRS1IHM4A" localSheetId="1" hidden="1">#REF!</definedName>
    <definedName name="BExIRVNZZ9L9LIBAEBPWRS1IHM4A" localSheetId="3" hidden="1">#REF!</definedName>
    <definedName name="BExIRVNZZ9L9LIBAEBPWRS1IHM4A" localSheetId="5" hidden="1">#REF!</definedName>
    <definedName name="BExIRVNZZ9L9LIBAEBPWRS1IHM4A" localSheetId="4" hidden="1">#REF!</definedName>
    <definedName name="BExIRVNZZ9L9LIBAEBPWRS1IHM4A" localSheetId="8" hidden="1">#REF!</definedName>
    <definedName name="BExIRVNZZ9L9LIBAEBPWRS1IHM4A" localSheetId="9" hidden="1">#REF!</definedName>
    <definedName name="BExIRVNZZ9L9LIBAEBPWRS1IHM4A" hidden="1">#REF!</definedName>
    <definedName name="BExISYS0B76N1U5ILES3FGOLC6FK" localSheetId="0" hidden="1">#REF!</definedName>
    <definedName name="BExISYS0B76N1U5ILES3FGOLC6FK" localSheetId="1" hidden="1">#REF!</definedName>
    <definedName name="BExISYS0B76N1U5ILES3FGOLC6FK" localSheetId="3" hidden="1">#REF!</definedName>
    <definedName name="BExISYS0B76N1U5ILES3FGOLC6FK" localSheetId="5" hidden="1">#REF!</definedName>
    <definedName name="BExISYS0B76N1U5ILES3FGOLC6FK" localSheetId="4" hidden="1">#REF!</definedName>
    <definedName name="BExISYS0B76N1U5ILES3FGOLC6FK" localSheetId="8" hidden="1">#REF!</definedName>
    <definedName name="BExISYS0B76N1U5ILES3FGOLC6FK" localSheetId="9" hidden="1">#REF!</definedName>
    <definedName name="BExISYS0B76N1U5ILES3FGOLC6FK" hidden="1">#REF!</definedName>
    <definedName name="BExITR8TRXQULDLPTACROH947Y33" localSheetId="0" hidden="1">#REF!</definedName>
    <definedName name="BExITR8TRXQULDLPTACROH947Y33" localSheetId="1" hidden="1">#REF!</definedName>
    <definedName name="BExITR8TRXQULDLPTACROH947Y33" localSheetId="3" hidden="1">#REF!</definedName>
    <definedName name="BExITR8TRXQULDLPTACROH947Y33" localSheetId="5" hidden="1">#REF!</definedName>
    <definedName name="BExITR8TRXQULDLPTACROH947Y33" localSheetId="4" hidden="1">#REF!</definedName>
    <definedName name="BExITR8TRXQULDLPTACROH947Y33" localSheetId="8" hidden="1">#REF!</definedName>
    <definedName name="BExITR8TRXQULDLPTACROH947Y33" localSheetId="9" hidden="1">#REF!</definedName>
    <definedName name="BExITR8TRXQULDLPTACROH947Y33" hidden="1">#REF!</definedName>
    <definedName name="BExIUQ5VSYENRLPNJTJAKPBBHISD" localSheetId="0" hidden="1">#REF!</definedName>
    <definedName name="BExIUQ5VSYENRLPNJTJAKPBBHISD" localSheetId="1" hidden="1">#REF!</definedName>
    <definedName name="BExIUQ5VSYENRLPNJTJAKPBBHISD" localSheetId="3" hidden="1">#REF!</definedName>
    <definedName name="BExIUQ5VSYENRLPNJTJAKPBBHISD" localSheetId="5" hidden="1">#REF!</definedName>
    <definedName name="BExIUQ5VSYENRLPNJTJAKPBBHISD" localSheetId="4" hidden="1">#REF!</definedName>
    <definedName name="BExIUQ5VSYENRLPNJTJAKPBBHISD" localSheetId="8" hidden="1">#REF!</definedName>
    <definedName name="BExIUQ5VSYENRLPNJTJAKPBBHISD" localSheetId="9" hidden="1">#REF!</definedName>
    <definedName name="BExIUQ5VSYENRLPNJTJAKPBBHISD" hidden="1">#REF!</definedName>
    <definedName name="BExIVLMNTSVCWMWYXMDSCEV4JBFR" localSheetId="0" hidden="1">#REF!</definedName>
    <definedName name="BExIVLMNTSVCWMWYXMDSCEV4JBFR" localSheetId="1" hidden="1">#REF!</definedName>
    <definedName name="BExIVLMNTSVCWMWYXMDSCEV4JBFR" localSheetId="3" hidden="1">#REF!</definedName>
    <definedName name="BExIVLMNTSVCWMWYXMDSCEV4JBFR" localSheetId="5" hidden="1">#REF!</definedName>
    <definedName name="BExIVLMNTSVCWMWYXMDSCEV4JBFR" localSheetId="4" hidden="1">#REF!</definedName>
    <definedName name="BExIVLMNTSVCWMWYXMDSCEV4JBFR" localSheetId="8" hidden="1">#REF!</definedName>
    <definedName name="BExIVLMNTSVCWMWYXMDSCEV4JBFR" localSheetId="9" hidden="1">#REF!</definedName>
    <definedName name="BExIVLMNTSVCWMWYXMDSCEV4JBFR" hidden="1">#REF!</definedName>
    <definedName name="BExIWTDXFUWVYBQESO5CWKRJER7E" localSheetId="0" hidden="1">#REF!</definedName>
    <definedName name="BExIWTDXFUWVYBQESO5CWKRJER7E" localSheetId="1" hidden="1">#REF!</definedName>
    <definedName name="BExIWTDXFUWVYBQESO5CWKRJER7E" localSheetId="3" hidden="1">#REF!</definedName>
    <definedName name="BExIWTDXFUWVYBQESO5CWKRJER7E" localSheetId="5" hidden="1">#REF!</definedName>
    <definedName name="BExIWTDXFUWVYBQESO5CWKRJER7E" localSheetId="4" hidden="1">#REF!</definedName>
    <definedName name="BExIWTDXFUWVYBQESO5CWKRJER7E" localSheetId="8" hidden="1">#REF!</definedName>
    <definedName name="BExIWTDXFUWVYBQESO5CWKRJER7E" localSheetId="9" hidden="1">#REF!</definedName>
    <definedName name="BExIWTDXFUWVYBQESO5CWKRJER7E" hidden="1">#REF!</definedName>
    <definedName name="BExIX76ANFIYB411PVORG0OVBF3C" localSheetId="0" hidden="1">#REF!</definedName>
    <definedName name="BExIX76ANFIYB411PVORG0OVBF3C" localSheetId="1" hidden="1">#REF!</definedName>
    <definedName name="BExIX76ANFIYB411PVORG0OVBF3C" localSheetId="3" hidden="1">#REF!</definedName>
    <definedName name="BExIX76ANFIYB411PVORG0OVBF3C" localSheetId="5" hidden="1">#REF!</definedName>
    <definedName name="BExIX76ANFIYB411PVORG0OVBF3C" localSheetId="4" hidden="1">#REF!</definedName>
    <definedName name="BExIX76ANFIYB411PVORG0OVBF3C" localSheetId="8" hidden="1">#REF!</definedName>
    <definedName name="BExIX76ANFIYB411PVORG0OVBF3C" localSheetId="9" hidden="1">#REF!</definedName>
    <definedName name="BExIX76ANFIYB411PVORG0OVBF3C" hidden="1">#REF!</definedName>
    <definedName name="BExIYF2VWNO8NBSIVR69ZH9LZF4W" localSheetId="0" hidden="1">#REF!</definedName>
    <definedName name="BExIYF2VWNO8NBSIVR69ZH9LZF4W" localSheetId="1" hidden="1">#REF!</definedName>
    <definedName name="BExIYF2VWNO8NBSIVR69ZH9LZF4W" localSheetId="3" hidden="1">#REF!</definedName>
    <definedName name="BExIYF2VWNO8NBSIVR69ZH9LZF4W" localSheetId="5" hidden="1">#REF!</definedName>
    <definedName name="BExIYF2VWNO8NBSIVR69ZH9LZF4W" localSheetId="4" hidden="1">#REF!</definedName>
    <definedName name="BExIYF2VWNO8NBSIVR69ZH9LZF4W" localSheetId="8" hidden="1">#REF!</definedName>
    <definedName name="BExIYF2VWNO8NBSIVR69ZH9LZF4W" localSheetId="9" hidden="1">#REF!</definedName>
    <definedName name="BExIYF2VWNO8NBSIVR69ZH9LZF4W" hidden="1">#REF!</definedName>
    <definedName name="BExIYL2OUVLJZVI6HDEXM1IEJT9R" localSheetId="0" hidden="1">#REF!</definedName>
    <definedName name="BExIYL2OUVLJZVI6HDEXM1IEJT9R" localSheetId="1" hidden="1">#REF!</definedName>
    <definedName name="BExIYL2OUVLJZVI6HDEXM1IEJT9R" localSheetId="3" hidden="1">#REF!</definedName>
    <definedName name="BExIYL2OUVLJZVI6HDEXM1IEJT9R" localSheetId="5" hidden="1">#REF!</definedName>
    <definedName name="BExIYL2OUVLJZVI6HDEXM1IEJT9R" localSheetId="4" hidden="1">#REF!</definedName>
    <definedName name="BExIYL2OUVLJZVI6HDEXM1IEJT9R" localSheetId="8" hidden="1">#REF!</definedName>
    <definedName name="BExIYL2OUVLJZVI6HDEXM1IEJT9R" localSheetId="9" hidden="1">#REF!</definedName>
    <definedName name="BExIYL2OUVLJZVI6HDEXM1IEJT9R" hidden="1">#REF!</definedName>
    <definedName name="BExIZLHJQM4IHHTD3UEY6TRLSCPU" localSheetId="0" hidden="1">#REF!</definedName>
    <definedName name="BExIZLHJQM4IHHTD3UEY6TRLSCPU" localSheetId="1" hidden="1">#REF!</definedName>
    <definedName name="BExIZLHJQM4IHHTD3UEY6TRLSCPU" localSheetId="3" hidden="1">#REF!</definedName>
    <definedName name="BExIZLHJQM4IHHTD3UEY6TRLSCPU" localSheetId="5" hidden="1">#REF!</definedName>
    <definedName name="BExIZLHJQM4IHHTD3UEY6TRLSCPU" localSheetId="4" hidden="1">#REF!</definedName>
    <definedName name="BExIZLHJQM4IHHTD3UEY6TRLSCPU" localSheetId="8" hidden="1">#REF!</definedName>
    <definedName name="BExIZLHJQM4IHHTD3UEY6TRLSCPU" localSheetId="9" hidden="1">#REF!</definedName>
    <definedName name="BExIZLHJQM4IHHTD3UEY6TRLSCPU" hidden="1">#REF!</definedName>
    <definedName name="BExIZLXSRKW3L5QVJ61B21FNSLV8" localSheetId="0" hidden="1">#REF!</definedName>
    <definedName name="BExIZLXSRKW3L5QVJ61B21FNSLV8" localSheetId="1" hidden="1">#REF!</definedName>
    <definedName name="BExIZLXSRKW3L5QVJ61B21FNSLV8" localSheetId="3" hidden="1">#REF!</definedName>
    <definedName name="BExIZLXSRKW3L5QVJ61B21FNSLV8" localSheetId="5" hidden="1">#REF!</definedName>
    <definedName name="BExIZLXSRKW3L5QVJ61B21FNSLV8" localSheetId="4" hidden="1">#REF!</definedName>
    <definedName name="BExIZLXSRKW3L5QVJ61B21FNSLV8" localSheetId="8" hidden="1">#REF!</definedName>
    <definedName name="BExIZLXSRKW3L5QVJ61B21FNSLV8" localSheetId="9" hidden="1">#REF!</definedName>
    <definedName name="BExIZLXSRKW3L5QVJ61B21FNSLV8" hidden="1">#REF!</definedName>
    <definedName name="BExIZM34IL9I3T662RCBZYUZ9OPX" localSheetId="0" hidden="1">#REF!</definedName>
    <definedName name="BExIZM34IL9I3T662RCBZYUZ9OPX" localSheetId="1" hidden="1">#REF!</definedName>
    <definedName name="BExIZM34IL9I3T662RCBZYUZ9OPX" localSheetId="3" hidden="1">#REF!</definedName>
    <definedName name="BExIZM34IL9I3T662RCBZYUZ9OPX" localSheetId="5" hidden="1">#REF!</definedName>
    <definedName name="BExIZM34IL9I3T662RCBZYUZ9OPX" localSheetId="4" hidden="1">#REF!</definedName>
    <definedName name="BExIZM34IL9I3T662RCBZYUZ9OPX" localSheetId="8" hidden="1">#REF!</definedName>
    <definedName name="BExIZM34IL9I3T662RCBZYUZ9OPX" localSheetId="9" hidden="1">#REF!</definedName>
    <definedName name="BExIZM34IL9I3T662RCBZYUZ9OPX" hidden="1">#REF!</definedName>
    <definedName name="BExJ08KB1IAN6JNARQ00WCSHAPF0" localSheetId="0" hidden="1">#REF!</definedName>
    <definedName name="BExJ08KB1IAN6JNARQ00WCSHAPF0" localSheetId="1" hidden="1">#REF!</definedName>
    <definedName name="BExJ08KB1IAN6JNARQ00WCSHAPF0" localSheetId="3" hidden="1">#REF!</definedName>
    <definedName name="BExJ08KB1IAN6JNARQ00WCSHAPF0" localSheetId="5" hidden="1">#REF!</definedName>
    <definedName name="BExJ08KB1IAN6JNARQ00WCSHAPF0" localSheetId="4" hidden="1">#REF!</definedName>
    <definedName name="BExJ08KB1IAN6JNARQ00WCSHAPF0" localSheetId="8" hidden="1">#REF!</definedName>
    <definedName name="BExJ08KB1IAN6JNARQ00WCSHAPF0" localSheetId="9" hidden="1">#REF!</definedName>
    <definedName name="BExJ08KB1IAN6JNARQ00WCSHAPF0" hidden="1">#REF!</definedName>
    <definedName name="BExJ0RQUMO8XC8F9KBEUCYPP77WI" localSheetId="0" hidden="1">#REF!</definedName>
    <definedName name="BExJ0RQUMO8XC8F9KBEUCYPP77WI" localSheetId="1" hidden="1">#REF!</definedName>
    <definedName name="BExJ0RQUMO8XC8F9KBEUCYPP77WI" localSheetId="3" hidden="1">#REF!</definedName>
    <definedName name="BExJ0RQUMO8XC8F9KBEUCYPP77WI" localSheetId="5" hidden="1">#REF!</definedName>
    <definedName name="BExJ0RQUMO8XC8F9KBEUCYPP77WI" localSheetId="4" hidden="1">#REF!</definedName>
    <definedName name="BExJ0RQUMO8XC8F9KBEUCYPP77WI" localSheetId="8" hidden="1">#REF!</definedName>
    <definedName name="BExJ0RQUMO8XC8F9KBEUCYPP77WI" localSheetId="9" hidden="1">#REF!</definedName>
    <definedName name="BExJ0RQUMO8XC8F9KBEUCYPP77WI" hidden="1">#REF!</definedName>
    <definedName name="BExJ18TUXRCLPD89DQ2AY2YBC6TU" localSheetId="0" hidden="1">#REF!</definedName>
    <definedName name="BExJ18TUXRCLPD89DQ2AY2YBC6TU" localSheetId="1" hidden="1">#REF!</definedName>
    <definedName name="BExJ18TUXRCLPD89DQ2AY2YBC6TU" localSheetId="3" hidden="1">#REF!</definedName>
    <definedName name="BExJ18TUXRCLPD89DQ2AY2YBC6TU" localSheetId="5" hidden="1">#REF!</definedName>
    <definedName name="BExJ18TUXRCLPD89DQ2AY2YBC6TU" localSheetId="4" hidden="1">#REF!</definedName>
    <definedName name="BExJ18TUXRCLPD89DQ2AY2YBC6TU" localSheetId="8" hidden="1">#REF!</definedName>
    <definedName name="BExJ18TUXRCLPD89DQ2AY2YBC6TU" localSheetId="9" hidden="1">#REF!</definedName>
    <definedName name="BExJ18TUXRCLPD89DQ2AY2YBC6TU" hidden="1">#REF!</definedName>
    <definedName name="BExKCDYJ50O8B2OSSXLQ4A1K0812" localSheetId="0" hidden="1">#REF!</definedName>
    <definedName name="BExKCDYJ50O8B2OSSXLQ4A1K0812" localSheetId="1" hidden="1">#REF!</definedName>
    <definedName name="BExKCDYJ50O8B2OSSXLQ4A1K0812" localSheetId="3" hidden="1">#REF!</definedName>
    <definedName name="BExKCDYJ50O8B2OSSXLQ4A1K0812" localSheetId="5" hidden="1">#REF!</definedName>
    <definedName name="BExKCDYJ50O8B2OSSXLQ4A1K0812" localSheetId="4" hidden="1">#REF!</definedName>
    <definedName name="BExKCDYJ50O8B2OSSXLQ4A1K0812" localSheetId="8" hidden="1">#REF!</definedName>
    <definedName name="BExKCDYJ50O8B2OSSXLQ4A1K0812" localSheetId="9" hidden="1">#REF!</definedName>
    <definedName name="BExKCDYJ50O8B2OSSXLQ4A1K0812" hidden="1">#REF!</definedName>
    <definedName name="BExKER2TTEJ75PW11WCEFJN8TWZ0" localSheetId="0" hidden="1">#REF!</definedName>
    <definedName name="BExKER2TTEJ75PW11WCEFJN8TWZ0" localSheetId="1" hidden="1">#REF!</definedName>
    <definedName name="BExKER2TTEJ75PW11WCEFJN8TWZ0" localSheetId="3" hidden="1">#REF!</definedName>
    <definedName name="BExKER2TTEJ75PW11WCEFJN8TWZ0" localSheetId="5" hidden="1">#REF!</definedName>
    <definedName name="BExKER2TTEJ75PW11WCEFJN8TWZ0" localSheetId="4" hidden="1">#REF!</definedName>
    <definedName name="BExKER2TTEJ75PW11WCEFJN8TWZ0" localSheetId="8" hidden="1">#REF!</definedName>
    <definedName name="BExKER2TTEJ75PW11WCEFJN8TWZ0" localSheetId="9" hidden="1">#REF!</definedName>
    <definedName name="BExKER2TTEJ75PW11WCEFJN8TWZ0" hidden="1">#REF!</definedName>
    <definedName name="BExKF0O2XK0JHGNOK7YRFP9SBOHH" localSheetId="0" hidden="1">#REF!</definedName>
    <definedName name="BExKF0O2XK0JHGNOK7YRFP9SBOHH" localSheetId="1" hidden="1">#REF!</definedName>
    <definedName name="BExKF0O2XK0JHGNOK7YRFP9SBOHH" localSheetId="3" hidden="1">#REF!</definedName>
    <definedName name="BExKF0O2XK0JHGNOK7YRFP9SBOHH" localSheetId="5" hidden="1">#REF!</definedName>
    <definedName name="BExKF0O2XK0JHGNOK7YRFP9SBOHH" localSheetId="4" hidden="1">#REF!</definedName>
    <definedName name="BExKF0O2XK0JHGNOK7YRFP9SBOHH" localSheetId="8" hidden="1">#REF!</definedName>
    <definedName name="BExKF0O2XK0JHGNOK7YRFP9SBOHH" localSheetId="9" hidden="1">#REF!</definedName>
    <definedName name="BExKF0O2XK0JHGNOK7YRFP9SBOHH" hidden="1">#REF!</definedName>
    <definedName name="BExKFCSZWOIJFD4WW4948OB5R4K9" localSheetId="0" hidden="1">#REF!</definedName>
    <definedName name="BExKFCSZWOIJFD4WW4948OB5R4K9" localSheetId="1" hidden="1">#REF!</definedName>
    <definedName name="BExKFCSZWOIJFD4WW4948OB5R4K9" localSheetId="3" hidden="1">#REF!</definedName>
    <definedName name="BExKFCSZWOIJFD4WW4948OB5R4K9" localSheetId="5" hidden="1">#REF!</definedName>
    <definedName name="BExKFCSZWOIJFD4WW4948OB5R4K9" localSheetId="4" hidden="1">#REF!</definedName>
    <definedName name="BExKFCSZWOIJFD4WW4948OB5R4K9" localSheetId="8" hidden="1">#REF!</definedName>
    <definedName name="BExKFCSZWOIJFD4WW4948OB5R4K9" localSheetId="9" hidden="1">#REF!</definedName>
    <definedName name="BExKFCSZWOIJFD4WW4948OB5R4K9" hidden="1">#REF!</definedName>
    <definedName name="BExKFMJQHSDU04MON4WU9XM9FD0B" localSheetId="0" hidden="1">#REF!</definedName>
    <definedName name="BExKFMJQHSDU04MON4WU9XM9FD0B" localSheetId="1" hidden="1">#REF!</definedName>
    <definedName name="BExKFMJQHSDU04MON4WU9XM9FD0B" localSheetId="3" hidden="1">#REF!</definedName>
    <definedName name="BExKFMJQHSDU04MON4WU9XM9FD0B" localSheetId="5" hidden="1">#REF!</definedName>
    <definedName name="BExKFMJQHSDU04MON4WU9XM9FD0B" localSheetId="4" hidden="1">#REF!</definedName>
    <definedName name="BExKFMJQHSDU04MON4WU9XM9FD0B" localSheetId="8" hidden="1">#REF!</definedName>
    <definedName name="BExKFMJQHSDU04MON4WU9XM9FD0B" localSheetId="9" hidden="1">#REF!</definedName>
    <definedName name="BExKFMJQHSDU04MON4WU9XM9FD0B" hidden="1">#REF!</definedName>
    <definedName name="BExKG5KSNA0HLNSB38O534SVSW3L" localSheetId="0" hidden="1">#REF!</definedName>
    <definedName name="BExKG5KSNA0HLNSB38O534SVSW3L" localSheetId="1" hidden="1">#REF!</definedName>
    <definedName name="BExKG5KSNA0HLNSB38O534SVSW3L" localSheetId="3" hidden="1">#REF!</definedName>
    <definedName name="BExKG5KSNA0HLNSB38O534SVSW3L" localSheetId="5" hidden="1">#REF!</definedName>
    <definedName name="BExKG5KSNA0HLNSB38O534SVSW3L" localSheetId="4" hidden="1">#REF!</definedName>
    <definedName name="BExKG5KSNA0HLNSB38O534SVSW3L" localSheetId="8" hidden="1">#REF!</definedName>
    <definedName name="BExKG5KSNA0HLNSB38O534SVSW3L" localSheetId="9" hidden="1">#REF!</definedName>
    <definedName name="BExKG5KSNA0HLNSB38O534SVSW3L" hidden="1">#REF!</definedName>
    <definedName name="BExKHJRZPOAAYWTXC8WANK0L3XCO" localSheetId="0" hidden="1">#REF!</definedName>
    <definedName name="BExKHJRZPOAAYWTXC8WANK0L3XCO" localSheetId="1" hidden="1">#REF!</definedName>
    <definedName name="BExKHJRZPOAAYWTXC8WANK0L3XCO" localSheetId="3" hidden="1">#REF!</definedName>
    <definedName name="BExKHJRZPOAAYWTXC8WANK0L3XCO" localSheetId="5" hidden="1">#REF!</definedName>
    <definedName name="BExKHJRZPOAAYWTXC8WANK0L3XCO" localSheetId="4" hidden="1">#REF!</definedName>
    <definedName name="BExKHJRZPOAAYWTXC8WANK0L3XCO" localSheetId="8" hidden="1">#REF!</definedName>
    <definedName name="BExKHJRZPOAAYWTXC8WANK0L3XCO" localSheetId="9" hidden="1">#REF!</definedName>
    <definedName name="BExKHJRZPOAAYWTXC8WANK0L3XCO" hidden="1">#REF!</definedName>
    <definedName name="BExKHMH2B8OT8TU7L1QE26IBQ8FS" localSheetId="0" hidden="1">#REF!</definedName>
    <definedName name="BExKHMH2B8OT8TU7L1QE26IBQ8FS" localSheetId="1" hidden="1">#REF!</definedName>
    <definedName name="BExKHMH2B8OT8TU7L1QE26IBQ8FS" localSheetId="3" hidden="1">#REF!</definedName>
    <definedName name="BExKHMH2B8OT8TU7L1QE26IBQ8FS" localSheetId="5" hidden="1">#REF!</definedName>
    <definedName name="BExKHMH2B8OT8TU7L1QE26IBQ8FS" localSheetId="4" hidden="1">#REF!</definedName>
    <definedName name="BExKHMH2B8OT8TU7L1QE26IBQ8FS" localSheetId="8" hidden="1">#REF!</definedName>
    <definedName name="BExKHMH2B8OT8TU7L1QE26IBQ8FS" localSheetId="9" hidden="1">#REF!</definedName>
    <definedName name="BExKHMH2B8OT8TU7L1QE26IBQ8FS" hidden="1">#REF!</definedName>
    <definedName name="BExKHU455ZH5GKG6E2QGSHXSSD09" localSheetId="0" hidden="1">#REF!</definedName>
    <definedName name="BExKHU455ZH5GKG6E2QGSHXSSD09" localSheetId="1" hidden="1">#REF!</definedName>
    <definedName name="BExKHU455ZH5GKG6E2QGSHXSSD09" localSheetId="3" hidden="1">#REF!</definedName>
    <definedName name="BExKHU455ZH5GKG6E2QGSHXSSD09" localSheetId="5" hidden="1">#REF!</definedName>
    <definedName name="BExKHU455ZH5GKG6E2QGSHXSSD09" localSheetId="4" hidden="1">#REF!</definedName>
    <definedName name="BExKHU455ZH5GKG6E2QGSHXSSD09" localSheetId="8" hidden="1">#REF!</definedName>
    <definedName name="BExKHU455ZH5GKG6E2QGSHXSSD09" localSheetId="9" hidden="1">#REF!</definedName>
    <definedName name="BExKHU455ZH5GKG6E2QGSHXSSD09" hidden="1">#REF!</definedName>
    <definedName name="BExKIWXB61X2ZFKEM516HYN09OMX" localSheetId="0" hidden="1">#REF!</definedName>
    <definedName name="BExKIWXB61X2ZFKEM516HYN09OMX" localSheetId="1" hidden="1">#REF!</definedName>
    <definedName name="BExKIWXB61X2ZFKEM516HYN09OMX" localSheetId="3" hidden="1">#REF!</definedName>
    <definedName name="BExKIWXB61X2ZFKEM516HYN09OMX" localSheetId="5" hidden="1">#REF!</definedName>
    <definedName name="BExKIWXB61X2ZFKEM516HYN09OMX" localSheetId="4" hidden="1">#REF!</definedName>
    <definedName name="BExKIWXB61X2ZFKEM516HYN09OMX" localSheetId="8" hidden="1">#REF!</definedName>
    <definedName name="BExKIWXB61X2ZFKEM516HYN09OMX" localSheetId="9" hidden="1">#REF!</definedName>
    <definedName name="BExKIWXB61X2ZFKEM516HYN09OMX" hidden="1">#REF!</definedName>
    <definedName name="BExKK0C1XGFVNDIKCWYAR98RG9OK" localSheetId="0" hidden="1">#REF!</definedName>
    <definedName name="BExKK0C1XGFVNDIKCWYAR98RG9OK" localSheetId="1" hidden="1">#REF!</definedName>
    <definedName name="BExKK0C1XGFVNDIKCWYAR98RG9OK" localSheetId="3" hidden="1">#REF!</definedName>
    <definedName name="BExKK0C1XGFVNDIKCWYAR98RG9OK" localSheetId="5" hidden="1">#REF!</definedName>
    <definedName name="BExKK0C1XGFVNDIKCWYAR98RG9OK" localSheetId="4" hidden="1">#REF!</definedName>
    <definedName name="BExKK0C1XGFVNDIKCWYAR98RG9OK" localSheetId="8" hidden="1">#REF!</definedName>
    <definedName name="BExKK0C1XGFVNDIKCWYAR98RG9OK" localSheetId="9" hidden="1">#REF!</definedName>
    <definedName name="BExKK0C1XGFVNDIKCWYAR98RG9OK" hidden="1">#REF!</definedName>
    <definedName name="BExKLLA4GE53GR94DWBMDFMYAB05" localSheetId="0" hidden="1">#REF!</definedName>
    <definedName name="BExKLLA4GE53GR94DWBMDFMYAB05" localSheetId="1" hidden="1">#REF!</definedName>
    <definedName name="BExKLLA4GE53GR94DWBMDFMYAB05" localSheetId="3" hidden="1">#REF!</definedName>
    <definedName name="BExKLLA4GE53GR94DWBMDFMYAB05" localSheetId="5" hidden="1">#REF!</definedName>
    <definedName name="BExKLLA4GE53GR94DWBMDFMYAB05" localSheetId="4" hidden="1">#REF!</definedName>
    <definedName name="BExKLLA4GE53GR94DWBMDFMYAB05" localSheetId="8" hidden="1">#REF!</definedName>
    <definedName name="BExKLLA4GE53GR94DWBMDFMYAB05" localSheetId="9" hidden="1">#REF!</definedName>
    <definedName name="BExKLLA4GE53GR94DWBMDFMYAB05" hidden="1">#REF!</definedName>
    <definedName name="BExKM87GLBXV13KUPDU4NIA7Y5NQ" localSheetId="0" hidden="1">#REF!</definedName>
    <definedName name="BExKM87GLBXV13KUPDU4NIA7Y5NQ" localSheetId="1" hidden="1">#REF!</definedName>
    <definedName name="BExKM87GLBXV13KUPDU4NIA7Y5NQ" localSheetId="3" hidden="1">#REF!</definedName>
    <definedName name="BExKM87GLBXV13KUPDU4NIA7Y5NQ" localSheetId="5" hidden="1">#REF!</definedName>
    <definedName name="BExKM87GLBXV13KUPDU4NIA7Y5NQ" localSheetId="4" hidden="1">#REF!</definedName>
    <definedName name="BExKM87GLBXV13KUPDU4NIA7Y5NQ" localSheetId="8" hidden="1">#REF!</definedName>
    <definedName name="BExKM87GLBXV13KUPDU4NIA7Y5NQ" localSheetId="9" hidden="1">#REF!</definedName>
    <definedName name="BExKM87GLBXV13KUPDU4NIA7Y5NQ" hidden="1">#REF!</definedName>
    <definedName name="BExKMG5F5P8TUG5A0TI9SI8E5JLV" localSheetId="0" hidden="1">#REF!</definedName>
    <definedName name="BExKMG5F5P8TUG5A0TI9SI8E5JLV" localSheetId="1" hidden="1">#REF!</definedName>
    <definedName name="BExKMG5F5P8TUG5A0TI9SI8E5JLV" localSheetId="3" hidden="1">#REF!</definedName>
    <definedName name="BExKMG5F5P8TUG5A0TI9SI8E5JLV" localSheetId="5" hidden="1">#REF!</definedName>
    <definedName name="BExKMG5F5P8TUG5A0TI9SI8E5JLV" localSheetId="4" hidden="1">#REF!</definedName>
    <definedName name="BExKMG5F5P8TUG5A0TI9SI8E5JLV" localSheetId="8" hidden="1">#REF!</definedName>
    <definedName name="BExKMG5F5P8TUG5A0TI9SI8E5JLV" localSheetId="9" hidden="1">#REF!</definedName>
    <definedName name="BExKMG5F5P8TUG5A0TI9SI8E5JLV" hidden="1">#REF!</definedName>
    <definedName name="BExKOLH0512OR3NJN08UMM9EAM0W" localSheetId="0" hidden="1">#REF!</definedName>
    <definedName name="BExKOLH0512OR3NJN08UMM9EAM0W" localSheetId="1" hidden="1">#REF!</definedName>
    <definedName name="BExKOLH0512OR3NJN08UMM9EAM0W" localSheetId="3" hidden="1">#REF!</definedName>
    <definedName name="BExKOLH0512OR3NJN08UMM9EAM0W" localSheetId="5" hidden="1">#REF!</definedName>
    <definedName name="BExKOLH0512OR3NJN08UMM9EAM0W" localSheetId="4" hidden="1">#REF!</definedName>
    <definedName name="BExKOLH0512OR3NJN08UMM9EAM0W" localSheetId="8" hidden="1">#REF!</definedName>
    <definedName name="BExKOLH0512OR3NJN08UMM9EAM0W" localSheetId="9" hidden="1">#REF!</definedName>
    <definedName name="BExKOLH0512OR3NJN08UMM9EAM0W" hidden="1">#REF!</definedName>
    <definedName name="BExKOR0J3AHVLAIKDV88C0WQFNRO" localSheetId="0" hidden="1">#REF!</definedName>
    <definedName name="BExKOR0J3AHVLAIKDV88C0WQFNRO" localSheetId="1" hidden="1">#REF!</definedName>
    <definedName name="BExKOR0J3AHVLAIKDV88C0WQFNRO" localSheetId="3" hidden="1">#REF!</definedName>
    <definedName name="BExKOR0J3AHVLAIKDV88C0WQFNRO" localSheetId="5" hidden="1">#REF!</definedName>
    <definedName name="BExKOR0J3AHVLAIKDV88C0WQFNRO" localSheetId="4" hidden="1">#REF!</definedName>
    <definedName name="BExKOR0J3AHVLAIKDV88C0WQFNRO" localSheetId="8" hidden="1">#REF!</definedName>
    <definedName name="BExKOR0J3AHVLAIKDV88C0WQFNRO" localSheetId="9" hidden="1">#REF!</definedName>
    <definedName name="BExKOR0J3AHVLAIKDV88C0WQFNRO" hidden="1">#REF!</definedName>
    <definedName name="BExKPASNFSJMGKE8NVFL5X8LR6X1" localSheetId="0" hidden="1">#REF!</definedName>
    <definedName name="BExKPASNFSJMGKE8NVFL5X8LR6X1" localSheetId="1" hidden="1">#REF!</definedName>
    <definedName name="BExKPASNFSJMGKE8NVFL5X8LR6X1" localSheetId="3" hidden="1">#REF!</definedName>
    <definedName name="BExKPASNFSJMGKE8NVFL5X8LR6X1" localSheetId="5" hidden="1">#REF!</definedName>
    <definedName name="BExKPASNFSJMGKE8NVFL5X8LR6X1" localSheetId="4" hidden="1">#REF!</definedName>
    <definedName name="BExKPASNFSJMGKE8NVFL5X8LR6X1" localSheetId="8" hidden="1">#REF!</definedName>
    <definedName name="BExKPASNFSJMGKE8NVFL5X8LR6X1" localSheetId="9" hidden="1">#REF!</definedName>
    <definedName name="BExKPASNFSJMGKE8NVFL5X8LR6X1" hidden="1">#REF!</definedName>
    <definedName name="BExKPKZHYYPCAGJ5HQ0DW3TH7SAT" localSheetId="0" hidden="1">#REF!</definedName>
    <definedName name="BExKPKZHYYPCAGJ5HQ0DW3TH7SAT" localSheetId="1" hidden="1">#REF!</definedName>
    <definedName name="BExKPKZHYYPCAGJ5HQ0DW3TH7SAT" localSheetId="3" hidden="1">#REF!</definedName>
    <definedName name="BExKPKZHYYPCAGJ5HQ0DW3TH7SAT" localSheetId="5" hidden="1">#REF!</definedName>
    <definedName name="BExKPKZHYYPCAGJ5HQ0DW3TH7SAT" localSheetId="4" hidden="1">#REF!</definedName>
    <definedName name="BExKPKZHYYPCAGJ5HQ0DW3TH7SAT" localSheetId="8" hidden="1">#REF!</definedName>
    <definedName name="BExKPKZHYYPCAGJ5HQ0DW3TH7SAT" localSheetId="9" hidden="1">#REF!</definedName>
    <definedName name="BExKPKZHYYPCAGJ5HQ0DW3TH7SAT" hidden="1">#REF!</definedName>
    <definedName name="BExKQUOUJJD11PRIRWBWSYL57F0B" localSheetId="0" hidden="1">#REF!</definedName>
    <definedName name="BExKQUOUJJD11PRIRWBWSYL57F0B" localSheetId="1" hidden="1">#REF!</definedName>
    <definedName name="BExKQUOUJJD11PRIRWBWSYL57F0B" localSheetId="3" hidden="1">#REF!</definedName>
    <definedName name="BExKQUOUJJD11PRIRWBWSYL57F0B" localSheetId="5" hidden="1">#REF!</definedName>
    <definedName name="BExKQUOUJJD11PRIRWBWSYL57F0B" localSheetId="4" hidden="1">#REF!</definedName>
    <definedName name="BExKQUOUJJD11PRIRWBWSYL57F0B" localSheetId="8" hidden="1">#REF!</definedName>
    <definedName name="BExKQUOUJJD11PRIRWBWSYL57F0B" localSheetId="9" hidden="1">#REF!</definedName>
    <definedName name="BExKQUOUJJD11PRIRWBWSYL57F0B" hidden="1">#REF!</definedName>
    <definedName name="BExKQUU5QA10KXLVN9WW0YRWN457" localSheetId="0" hidden="1">#REF!</definedName>
    <definedName name="BExKQUU5QA10KXLVN9WW0YRWN457" localSheetId="1" hidden="1">#REF!</definedName>
    <definedName name="BExKQUU5QA10KXLVN9WW0YRWN457" localSheetId="3" hidden="1">#REF!</definedName>
    <definedName name="BExKQUU5QA10KXLVN9WW0YRWN457" localSheetId="5" hidden="1">#REF!</definedName>
    <definedName name="BExKQUU5QA10KXLVN9WW0YRWN457" localSheetId="4" hidden="1">#REF!</definedName>
    <definedName name="BExKQUU5QA10KXLVN9WW0YRWN457" localSheetId="8" hidden="1">#REF!</definedName>
    <definedName name="BExKQUU5QA10KXLVN9WW0YRWN457" localSheetId="9" hidden="1">#REF!</definedName>
    <definedName name="BExKQUU5QA10KXLVN9WW0YRWN457" hidden="1">#REF!</definedName>
    <definedName name="BExKR26LEB6FSIZVDUIG998JIFAA" localSheetId="0" hidden="1">#REF!</definedName>
    <definedName name="BExKR26LEB6FSIZVDUIG998JIFAA" localSheetId="1" hidden="1">#REF!</definedName>
    <definedName name="BExKR26LEB6FSIZVDUIG998JIFAA" localSheetId="3" hidden="1">#REF!</definedName>
    <definedName name="BExKR26LEB6FSIZVDUIG998JIFAA" localSheetId="5" hidden="1">#REF!</definedName>
    <definedName name="BExKR26LEB6FSIZVDUIG998JIFAA" localSheetId="4" hidden="1">#REF!</definedName>
    <definedName name="BExKR26LEB6FSIZVDUIG998JIFAA" localSheetId="8" hidden="1">#REF!</definedName>
    <definedName name="BExKR26LEB6FSIZVDUIG998JIFAA" localSheetId="9" hidden="1">#REF!</definedName>
    <definedName name="BExKR26LEB6FSIZVDUIG998JIFAA" hidden="1">#REF!</definedName>
    <definedName name="BExKSG8FV6NDQ12FX8MPCQLA3PBG" localSheetId="0" hidden="1">#REF!</definedName>
    <definedName name="BExKSG8FV6NDQ12FX8MPCQLA3PBG" localSheetId="1" hidden="1">#REF!</definedName>
    <definedName name="BExKSG8FV6NDQ12FX8MPCQLA3PBG" localSheetId="3" hidden="1">#REF!</definedName>
    <definedName name="BExKSG8FV6NDQ12FX8MPCQLA3PBG" localSheetId="5" hidden="1">#REF!</definedName>
    <definedName name="BExKSG8FV6NDQ12FX8MPCQLA3PBG" localSheetId="4" hidden="1">#REF!</definedName>
    <definedName name="BExKSG8FV6NDQ12FX8MPCQLA3PBG" localSheetId="8" hidden="1">#REF!</definedName>
    <definedName name="BExKSG8FV6NDQ12FX8MPCQLA3PBG" localSheetId="9" hidden="1">#REF!</definedName>
    <definedName name="BExKSG8FV6NDQ12FX8MPCQLA3PBG" hidden="1">#REF!</definedName>
    <definedName name="BExKSNVJDEDLE2Q90VVIDP2677MI" localSheetId="0" hidden="1">#REF!</definedName>
    <definedName name="BExKSNVJDEDLE2Q90VVIDP2677MI" localSheetId="1" hidden="1">#REF!</definedName>
    <definedName name="BExKSNVJDEDLE2Q90VVIDP2677MI" localSheetId="3" hidden="1">#REF!</definedName>
    <definedName name="BExKSNVJDEDLE2Q90VVIDP2677MI" localSheetId="5" hidden="1">#REF!</definedName>
    <definedName name="BExKSNVJDEDLE2Q90VVIDP2677MI" localSheetId="4" hidden="1">#REF!</definedName>
    <definedName name="BExKSNVJDEDLE2Q90VVIDP2677MI" localSheetId="8" hidden="1">#REF!</definedName>
    <definedName name="BExKSNVJDEDLE2Q90VVIDP2677MI" localSheetId="9" hidden="1">#REF!</definedName>
    <definedName name="BExKSNVJDEDLE2Q90VVIDP2677MI" hidden="1">#REF!</definedName>
    <definedName name="BExKSXM32YE7WZK4GITMNNVQYK3J" localSheetId="0" hidden="1">#REF!</definedName>
    <definedName name="BExKSXM32YE7WZK4GITMNNVQYK3J" localSheetId="1" hidden="1">#REF!</definedName>
    <definedName name="BExKSXM32YE7WZK4GITMNNVQYK3J" localSheetId="3" hidden="1">#REF!</definedName>
    <definedName name="BExKSXM32YE7WZK4GITMNNVQYK3J" localSheetId="5" hidden="1">#REF!</definedName>
    <definedName name="BExKSXM32YE7WZK4GITMNNVQYK3J" localSheetId="6" hidden="1">#REF!</definedName>
    <definedName name="BExKSXM32YE7WZK4GITMNNVQYK3J" localSheetId="7" hidden="1">#REF!</definedName>
    <definedName name="BExKSXM32YE7WZK4GITMNNVQYK3J" localSheetId="4" hidden="1">#REF!</definedName>
    <definedName name="BExKSXM32YE7WZK4GITMNNVQYK3J" localSheetId="8" hidden="1">#REF!</definedName>
    <definedName name="BExKSXM32YE7WZK4GITMNNVQYK3J" localSheetId="9" hidden="1">#REF!</definedName>
    <definedName name="BExKSXM32YE7WZK4GITMNNVQYK3J" hidden="1">#REF!</definedName>
    <definedName name="BExKV56NZ8EC9WR0KVHOW1TV9N6M" localSheetId="0" hidden="1">#REF!</definedName>
    <definedName name="BExKV56NZ8EC9WR0KVHOW1TV9N6M" localSheetId="1" hidden="1">#REF!</definedName>
    <definedName name="BExKV56NZ8EC9WR0KVHOW1TV9N6M" localSheetId="3" hidden="1">#REF!</definedName>
    <definedName name="BExKV56NZ8EC9WR0KVHOW1TV9N6M" localSheetId="5" hidden="1">#REF!</definedName>
    <definedName name="BExKV56NZ8EC9WR0KVHOW1TV9N6M" localSheetId="4" hidden="1">#REF!</definedName>
    <definedName name="BExKV56NZ8EC9WR0KVHOW1TV9N6M" localSheetId="8" hidden="1">#REF!</definedName>
    <definedName name="BExKV56NZ8EC9WR0KVHOW1TV9N6M" localSheetId="9" hidden="1">#REF!</definedName>
    <definedName name="BExKV56NZ8EC9WR0KVHOW1TV9N6M" hidden="1">#REF!</definedName>
    <definedName name="BExKVK65NA9FIMJY42CZTL6KPB1U" localSheetId="0" hidden="1">#REF!</definedName>
    <definedName name="BExKVK65NA9FIMJY42CZTL6KPB1U" localSheetId="1" hidden="1">#REF!</definedName>
    <definedName name="BExKVK65NA9FIMJY42CZTL6KPB1U" localSheetId="3" hidden="1">#REF!</definedName>
    <definedName name="BExKVK65NA9FIMJY42CZTL6KPB1U" localSheetId="5" hidden="1">#REF!</definedName>
    <definedName name="BExKVK65NA9FIMJY42CZTL6KPB1U" localSheetId="4" hidden="1">#REF!</definedName>
    <definedName name="BExKVK65NA9FIMJY42CZTL6KPB1U" localSheetId="8" hidden="1">#REF!</definedName>
    <definedName name="BExKVK65NA9FIMJY42CZTL6KPB1U" localSheetId="9" hidden="1">#REF!</definedName>
    <definedName name="BExKVK65NA9FIMJY42CZTL6KPB1U" hidden="1">#REF!</definedName>
    <definedName name="BExKVMV9AEIU94QDY3F6PRZJNG39" localSheetId="0" hidden="1">#REF!</definedName>
    <definedName name="BExKVMV9AEIU94QDY3F6PRZJNG39" localSheetId="1" hidden="1">#REF!</definedName>
    <definedName name="BExKVMV9AEIU94QDY3F6PRZJNG39" localSheetId="3" hidden="1">#REF!</definedName>
    <definedName name="BExKVMV9AEIU94QDY3F6PRZJNG39" localSheetId="5" hidden="1">#REF!</definedName>
    <definedName name="BExKVMV9AEIU94QDY3F6PRZJNG39" localSheetId="4" hidden="1">#REF!</definedName>
    <definedName name="BExKVMV9AEIU94QDY3F6PRZJNG39" localSheetId="8" hidden="1">#REF!</definedName>
    <definedName name="BExKVMV9AEIU94QDY3F6PRZJNG39" localSheetId="9" hidden="1">#REF!</definedName>
    <definedName name="BExKVMV9AEIU94QDY3F6PRZJNG39" hidden="1">#REF!</definedName>
    <definedName name="BExKW3Y92HZEVAZWX06TJ9355384" localSheetId="0" hidden="1">#REF!</definedName>
    <definedName name="BExKW3Y92HZEVAZWX06TJ9355384" localSheetId="1" hidden="1">#REF!</definedName>
    <definedName name="BExKW3Y92HZEVAZWX06TJ9355384" localSheetId="3" hidden="1">#REF!</definedName>
    <definedName name="BExKW3Y92HZEVAZWX06TJ9355384" localSheetId="5" hidden="1">#REF!</definedName>
    <definedName name="BExKW3Y92HZEVAZWX06TJ9355384" localSheetId="4" hidden="1">#REF!</definedName>
    <definedName name="BExKW3Y92HZEVAZWX06TJ9355384" localSheetId="8" hidden="1">#REF!</definedName>
    <definedName name="BExKW3Y92HZEVAZWX06TJ9355384" localSheetId="9" hidden="1">#REF!</definedName>
    <definedName name="BExKW3Y92HZEVAZWX06TJ9355384" hidden="1">#REF!</definedName>
    <definedName name="BExM995RT6RGZQ9UK3AJ9LM2BCZX" localSheetId="0" hidden="1">#REF!</definedName>
    <definedName name="BExM995RT6RGZQ9UK3AJ9LM2BCZX" localSheetId="1" hidden="1">#REF!</definedName>
    <definedName name="BExM995RT6RGZQ9UK3AJ9LM2BCZX" localSheetId="3" hidden="1">#REF!</definedName>
    <definedName name="BExM995RT6RGZQ9UK3AJ9LM2BCZX" localSheetId="5" hidden="1">#REF!</definedName>
    <definedName name="BExM995RT6RGZQ9UK3AJ9LM2BCZX" localSheetId="4" hidden="1">#REF!</definedName>
    <definedName name="BExM995RT6RGZQ9UK3AJ9LM2BCZX" localSheetId="8" hidden="1">#REF!</definedName>
    <definedName name="BExM995RT6RGZQ9UK3AJ9LM2BCZX" localSheetId="9" hidden="1">#REF!</definedName>
    <definedName name="BExM995RT6RGZQ9UK3AJ9LM2BCZX" hidden="1">#REF!</definedName>
    <definedName name="BExMBJQ8ICWUWKP68CPPYASWUN4E" localSheetId="0" hidden="1">#REF!</definedName>
    <definedName name="BExMBJQ8ICWUWKP68CPPYASWUN4E" localSheetId="1" hidden="1">#REF!</definedName>
    <definedName name="BExMBJQ8ICWUWKP68CPPYASWUN4E" localSheetId="3" hidden="1">#REF!</definedName>
    <definedName name="BExMBJQ8ICWUWKP68CPPYASWUN4E" localSheetId="5" hidden="1">#REF!</definedName>
    <definedName name="BExMBJQ8ICWUWKP68CPPYASWUN4E" localSheetId="4" hidden="1">#REF!</definedName>
    <definedName name="BExMBJQ8ICWUWKP68CPPYASWUN4E" localSheetId="8" hidden="1">#REF!</definedName>
    <definedName name="BExMBJQ8ICWUWKP68CPPYASWUN4E" localSheetId="9" hidden="1">#REF!</definedName>
    <definedName name="BExMBJQ8ICWUWKP68CPPYASWUN4E" hidden="1">#REF!</definedName>
    <definedName name="BExMC1PMJS9R7QEPMHKS0NIDNOFY" localSheetId="0" hidden="1">#REF!</definedName>
    <definedName name="BExMC1PMJS9R7QEPMHKS0NIDNOFY" localSheetId="1" hidden="1">#REF!</definedName>
    <definedName name="BExMC1PMJS9R7QEPMHKS0NIDNOFY" localSheetId="3" hidden="1">#REF!</definedName>
    <definedName name="BExMC1PMJS9R7QEPMHKS0NIDNOFY" localSheetId="5" hidden="1">#REF!</definedName>
    <definedName name="BExMC1PMJS9R7QEPMHKS0NIDNOFY" localSheetId="4" hidden="1">#REF!</definedName>
    <definedName name="BExMC1PMJS9R7QEPMHKS0NIDNOFY" localSheetId="8" hidden="1">#REF!</definedName>
    <definedName name="BExMC1PMJS9R7QEPMHKS0NIDNOFY" localSheetId="9" hidden="1">#REF!</definedName>
    <definedName name="BExMC1PMJS9R7QEPMHKS0NIDNOFY" hidden="1">#REF!</definedName>
    <definedName name="BExMD89QIOU6JY2D1UKA7M26M80B" localSheetId="0" hidden="1">#REF!</definedName>
    <definedName name="BExMD89QIOU6JY2D1UKA7M26M80B" localSheetId="1" hidden="1">#REF!</definedName>
    <definedName name="BExMD89QIOU6JY2D1UKA7M26M80B" localSheetId="3" hidden="1">#REF!</definedName>
    <definedName name="BExMD89QIOU6JY2D1UKA7M26M80B" localSheetId="5" hidden="1">#REF!</definedName>
    <definedName name="BExMD89QIOU6JY2D1UKA7M26M80B" localSheetId="4" hidden="1">#REF!</definedName>
    <definedName name="BExMD89QIOU6JY2D1UKA7M26M80B" localSheetId="8" hidden="1">#REF!</definedName>
    <definedName name="BExMD89QIOU6JY2D1UKA7M26M80B" localSheetId="9" hidden="1">#REF!</definedName>
    <definedName name="BExMD89QIOU6JY2D1UKA7M26M80B" hidden="1">#REF!</definedName>
    <definedName name="BExMDFM170RLAP1NOWSXEMXARNZ0" localSheetId="0" hidden="1">#REF!</definedName>
    <definedName name="BExMDFM170RLAP1NOWSXEMXARNZ0" localSheetId="1" hidden="1">#REF!</definedName>
    <definedName name="BExMDFM170RLAP1NOWSXEMXARNZ0" localSheetId="3" hidden="1">#REF!</definedName>
    <definedName name="BExMDFM170RLAP1NOWSXEMXARNZ0" localSheetId="5" hidden="1">#REF!</definedName>
    <definedName name="BExMDFM170RLAP1NOWSXEMXARNZ0" localSheetId="4" hidden="1">#REF!</definedName>
    <definedName name="BExMDFM170RLAP1NOWSXEMXARNZ0" localSheetId="8" hidden="1">#REF!</definedName>
    <definedName name="BExMDFM170RLAP1NOWSXEMXARNZ0" localSheetId="9" hidden="1">#REF!</definedName>
    <definedName name="BExMDFM170RLAP1NOWSXEMXARNZ0" hidden="1">#REF!</definedName>
    <definedName name="BExMDH3YAZD1RLELE7M26FTF7SV5" localSheetId="0" hidden="1">#REF!</definedName>
    <definedName name="BExMDH3YAZD1RLELE7M26FTF7SV5" localSheetId="1" hidden="1">#REF!</definedName>
    <definedName name="BExMDH3YAZD1RLELE7M26FTF7SV5" localSheetId="3" hidden="1">#REF!</definedName>
    <definedName name="BExMDH3YAZD1RLELE7M26FTF7SV5" localSheetId="5" hidden="1">#REF!</definedName>
    <definedName name="BExMDH3YAZD1RLELE7M26FTF7SV5" localSheetId="4" hidden="1">#REF!</definedName>
    <definedName name="BExMDH3YAZD1RLELE7M26FTF7SV5" localSheetId="8" hidden="1">#REF!</definedName>
    <definedName name="BExMDH3YAZD1RLELE7M26FTF7SV5" localSheetId="9" hidden="1">#REF!</definedName>
    <definedName name="BExMDH3YAZD1RLELE7M26FTF7SV5" hidden="1">#REF!</definedName>
    <definedName name="BExMDUFZSAL97ZXAJXGOSGNMZQ41" localSheetId="0" hidden="1">#REF!</definedName>
    <definedName name="BExMDUFZSAL97ZXAJXGOSGNMZQ41" localSheetId="1" hidden="1">#REF!</definedName>
    <definedName name="BExMDUFZSAL97ZXAJXGOSGNMZQ41" localSheetId="3" hidden="1">#REF!</definedName>
    <definedName name="BExMDUFZSAL97ZXAJXGOSGNMZQ41" localSheetId="5" hidden="1">#REF!</definedName>
    <definedName name="BExMDUFZSAL97ZXAJXGOSGNMZQ41" localSheetId="4" hidden="1">#REF!</definedName>
    <definedName name="BExMDUFZSAL97ZXAJXGOSGNMZQ41" localSheetId="8" hidden="1">#REF!</definedName>
    <definedName name="BExMDUFZSAL97ZXAJXGOSGNMZQ41" localSheetId="9" hidden="1">#REF!</definedName>
    <definedName name="BExMDUFZSAL97ZXAJXGOSGNMZQ41" hidden="1">#REF!</definedName>
    <definedName name="BExME9A6MTZX1393DHZYMZQQSIUZ" localSheetId="0" hidden="1">#REF!</definedName>
    <definedName name="BExME9A6MTZX1393DHZYMZQQSIUZ" localSheetId="1" hidden="1">#REF!</definedName>
    <definedName name="BExME9A6MTZX1393DHZYMZQQSIUZ" localSheetId="3" hidden="1">#REF!</definedName>
    <definedName name="BExME9A6MTZX1393DHZYMZQQSIUZ" localSheetId="5" hidden="1">#REF!</definedName>
    <definedName name="BExME9A6MTZX1393DHZYMZQQSIUZ" localSheetId="4" hidden="1">#REF!</definedName>
    <definedName name="BExME9A6MTZX1393DHZYMZQQSIUZ" localSheetId="8" hidden="1">#REF!</definedName>
    <definedName name="BExME9A6MTZX1393DHZYMZQQSIUZ" localSheetId="9" hidden="1">#REF!</definedName>
    <definedName name="BExME9A6MTZX1393DHZYMZQQSIUZ" hidden="1">#REF!</definedName>
    <definedName name="BExME9KY0V8VJS19ZKMR22YVGZUX" localSheetId="0" hidden="1">#REF!</definedName>
    <definedName name="BExME9KY0V8VJS19ZKMR22YVGZUX" localSheetId="1" hidden="1">#REF!</definedName>
    <definedName name="BExME9KY0V8VJS19ZKMR22YVGZUX" localSheetId="3" hidden="1">#REF!</definedName>
    <definedName name="BExME9KY0V8VJS19ZKMR22YVGZUX" localSheetId="5" hidden="1">#REF!</definedName>
    <definedName name="BExME9KY0V8VJS19ZKMR22YVGZUX" localSheetId="4" hidden="1">#REF!</definedName>
    <definedName name="BExME9KY0V8VJS19ZKMR22YVGZUX" localSheetId="8" hidden="1">#REF!</definedName>
    <definedName name="BExME9KY0V8VJS19ZKMR22YVGZUX" localSheetId="9" hidden="1">#REF!</definedName>
    <definedName name="BExME9KY0V8VJS19ZKMR22YVGZUX" hidden="1">#REF!</definedName>
    <definedName name="BExMEMGXPZSX6ZTYL39EP1MYZEWK" localSheetId="0" hidden="1">#REF!</definedName>
    <definedName name="BExMEMGXPZSX6ZTYL39EP1MYZEWK" localSheetId="1" hidden="1">#REF!</definedName>
    <definedName name="BExMEMGXPZSX6ZTYL39EP1MYZEWK" localSheetId="3" hidden="1">#REF!</definedName>
    <definedName name="BExMEMGXPZSX6ZTYL39EP1MYZEWK" localSheetId="5" hidden="1">#REF!</definedName>
    <definedName name="BExMEMGXPZSX6ZTYL39EP1MYZEWK" localSheetId="4" hidden="1">#REF!</definedName>
    <definedName name="BExMEMGXPZSX6ZTYL39EP1MYZEWK" localSheetId="8" hidden="1">#REF!</definedName>
    <definedName name="BExMEMGXPZSX6ZTYL39EP1MYZEWK" localSheetId="9" hidden="1">#REF!</definedName>
    <definedName name="BExMEMGXPZSX6ZTYL39EP1MYZEWK" hidden="1">#REF!</definedName>
    <definedName name="BExMEYLTMI0OCLSFH9PG9XZYJI0Y" localSheetId="0" hidden="1">#REF!</definedName>
    <definedName name="BExMEYLTMI0OCLSFH9PG9XZYJI0Y" localSheetId="1" hidden="1">#REF!</definedName>
    <definedName name="BExMEYLTMI0OCLSFH9PG9XZYJI0Y" localSheetId="3" hidden="1">#REF!</definedName>
    <definedName name="BExMEYLTMI0OCLSFH9PG9XZYJI0Y" localSheetId="5" hidden="1">#REF!</definedName>
    <definedName name="BExMEYLTMI0OCLSFH9PG9XZYJI0Y" localSheetId="4" hidden="1">#REF!</definedName>
    <definedName name="BExMEYLTMI0OCLSFH9PG9XZYJI0Y" localSheetId="8" hidden="1">#REF!</definedName>
    <definedName name="BExMEYLTMI0OCLSFH9PG9XZYJI0Y" localSheetId="9" hidden="1">#REF!</definedName>
    <definedName name="BExMEYLTMI0OCLSFH9PG9XZYJI0Y" hidden="1">#REF!</definedName>
    <definedName name="BExMFTBORCDR83T5QYG04CHDA3E3" localSheetId="0" hidden="1">#REF!</definedName>
    <definedName name="BExMFTBORCDR83T5QYG04CHDA3E3" localSheetId="1" hidden="1">#REF!</definedName>
    <definedName name="BExMFTBORCDR83T5QYG04CHDA3E3" localSheetId="3" hidden="1">#REF!</definedName>
    <definedName name="BExMFTBORCDR83T5QYG04CHDA3E3" localSheetId="5" hidden="1">#REF!</definedName>
    <definedName name="BExMFTBORCDR83T5QYG04CHDA3E3" localSheetId="4" hidden="1">#REF!</definedName>
    <definedName name="BExMFTBORCDR83T5QYG04CHDA3E3" localSheetId="8" hidden="1">#REF!</definedName>
    <definedName name="BExMFTBORCDR83T5QYG04CHDA3E3" localSheetId="9" hidden="1">#REF!</definedName>
    <definedName name="BExMFTBORCDR83T5QYG04CHDA3E3" hidden="1">#REF!</definedName>
    <definedName name="BExMFW6A041ITRTYGVLWTC1EYHTU" localSheetId="0" hidden="1">#REF!</definedName>
    <definedName name="BExMFW6A041ITRTYGVLWTC1EYHTU" localSheetId="1" hidden="1">#REF!</definedName>
    <definedName name="BExMFW6A041ITRTYGVLWTC1EYHTU" localSheetId="3" hidden="1">#REF!</definedName>
    <definedName name="BExMFW6A041ITRTYGVLWTC1EYHTU" localSheetId="5" hidden="1">#REF!</definedName>
    <definedName name="BExMFW6A041ITRTYGVLWTC1EYHTU" localSheetId="4" hidden="1">#REF!</definedName>
    <definedName name="BExMFW6A041ITRTYGVLWTC1EYHTU" localSheetId="8" hidden="1">#REF!</definedName>
    <definedName name="BExMFW6A041ITRTYGVLWTC1EYHTU" localSheetId="9" hidden="1">#REF!</definedName>
    <definedName name="BExMFW6A041ITRTYGVLWTC1EYHTU" hidden="1">#REF!</definedName>
    <definedName name="BExMGFCMMQLDT07FIN1OYG7U8N1T" localSheetId="0" hidden="1">#REF!</definedName>
    <definedName name="BExMGFCMMQLDT07FIN1OYG7U8N1T" localSheetId="1" hidden="1">#REF!</definedName>
    <definedName name="BExMGFCMMQLDT07FIN1OYG7U8N1T" localSheetId="3" hidden="1">#REF!</definedName>
    <definedName name="BExMGFCMMQLDT07FIN1OYG7U8N1T" localSheetId="5" hidden="1">#REF!</definedName>
    <definedName name="BExMGFCMMQLDT07FIN1OYG7U8N1T" localSheetId="4" hidden="1">#REF!</definedName>
    <definedName name="BExMGFCMMQLDT07FIN1OYG7U8N1T" localSheetId="8" hidden="1">#REF!</definedName>
    <definedName name="BExMGFCMMQLDT07FIN1OYG7U8N1T" localSheetId="9" hidden="1">#REF!</definedName>
    <definedName name="BExMGFCMMQLDT07FIN1OYG7U8N1T" hidden="1">#REF!</definedName>
    <definedName name="BExMH317MZHXQF08DPNEV321PI0M" localSheetId="0" hidden="1">#REF!</definedName>
    <definedName name="BExMH317MZHXQF08DPNEV321PI0M" localSheetId="1" hidden="1">#REF!</definedName>
    <definedName name="BExMH317MZHXQF08DPNEV321PI0M" localSheetId="3" hidden="1">#REF!</definedName>
    <definedName name="BExMH317MZHXQF08DPNEV321PI0M" localSheetId="5" hidden="1">#REF!</definedName>
    <definedName name="BExMH317MZHXQF08DPNEV321PI0M" localSheetId="4" hidden="1">#REF!</definedName>
    <definedName name="BExMH317MZHXQF08DPNEV321PI0M" localSheetId="8" hidden="1">#REF!</definedName>
    <definedName name="BExMH317MZHXQF08DPNEV321PI0M" localSheetId="9" hidden="1">#REF!</definedName>
    <definedName name="BExMH317MZHXQF08DPNEV321PI0M" hidden="1">#REF!</definedName>
    <definedName name="BExMH3XEHZLKC3266GTFKG5WKM0L" localSheetId="0" hidden="1">#REF!</definedName>
    <definedName name="BExMH3XEHZLKC3266GTFKG5WKM0L" localSheetId="1" hidden="1">#REF!</definedName>
    <definedName name="BExMH3XEHZLKC3266GTFKG5WKM0L" localSheetId="3" hidden="1">#REF!</definedName>
    <definedName name="BExMH3XEHZLKC3266GTFKG5WKM0L" localSheetId="5" hidden="1">#REF!</definedName>
    <definedName name="BExMH3XEHZLKC3266GTFKG5WKM0L" localSheetId="4" hidden="1">#REF!</definedName>
    <definedName name="BExMH3XEHZLKC3266GTFKG5WKM0L" localSheetId="8" hidden="1">#REF!</definedName>
    <definedName name="BExMH3XEHZLKC3266GTFKG5WKM0L" localSheetId="9" hidden="1">#REF!</definedName>
    <definedName name="BExMH3XEHZLKC3266GTFKG5WKM0L" hidden="1">#REF!</definedName>
    <definedName name="BExMKDV2AKHPQECHKDHPABXDEQV5" localSheetId="0" hidden="1">#REF!</definedName>
    <definedName name="BExMKDV2AKHPQECHKDHPABXDEQV5" localSheetId="1" hidden="1">#REF!</definedName>
    <definedName name="BExMKDV2AKHPQECHKDHPABXDEQV5" localSheetId="3" hidden="1">#REF!</definedName>
    <definedName name="BExMKDV2AKHPQECHKDHPABXDEQV5" localSheetId="5" hidden="1">#REF!</definedName>
    <definedName name="BExMKDV2AKHPQECHKDHPABXDEQV5" localSheetId="4" hidden="1">#REF!</definedName>
    <definedName name="BExMKDV2AKHPQECHKDHPABXDEQV5" localSheetId="8" hidden="1">#REF!</definedName>
    <definedName name="BExMKDV2AKHPQECHKDHPABXDEQV5" localSheetId="9" hidden="1">#REF!</definedName>
    <definedName name="BExMKDV2AKHPQECHKDHPABXDEQV5" hidden="1">#REF!</definedName>
    <definedName name="BExMLI0NYX7946LFCDG136PHZCVH" localSheetId="0" hidden="1">#REF!</definedName>
    <definedName name="BExMLI0NYX7946LFCDG136PHZCVH" localSheetId="1" hidden="1">#REF!</definedName>
    <definedName name="BExMLI0NYX7946LFCDG136PHZCVH" localSheetId="3" hidden="1">#REF!</definedName>
    <definedName name="BExMLI0NYX7946LFCDG136PHZCVH" localSheetId="5" hidden="1">#REF!</definedName>
    <definedName name="BExMLI0NYX7946LFCDG136PHZCVH" localSheetId="4" hidden="1">#REF!</definedName>
    <definedName name="BExMLI0NYX7946LFCDG136PHZCVH" localSheetId="8" hidden="1">#REF!</definedName>
    <definedName name="BExMLI0NYX7946LFCDG136PHZCVH" localSheetId="9" hidden="1">#REF!</definedName>
    <definedName name="BExMLI0NYX7946LFCDG136PHZCVH" hidden="1">#REF!</definedName>
    <definedName name="BExMLTPGZCDCEXCV9I173UCVJXSW" localSheetId="0" hidden="1">#REF!</definedName>
    <definedName name="BExMLTPGZCDCEXCV9I173UCVJXSW" localSheetId="1" hidden="1">#REF!</definedName>
    <definedName name="BExMLTPGZCDCEXCV9I173UCVJXSW" localSheetId="3" hidden="1">#REF!</definedName>
    <definedName name="BExMLTPGZCDCEXCV9I173UCVJXSW" localSheetId="5" hidden="1">#REF!</definedName>
    <definedName name="BExMLTPGZCDCEXCV9I173UCVJXSW" localSheetId="4" hidden="1">#REF!</definedName>
    <definedName name="BExMLTPGZCDCEXCV9I173UCVJXSW" localSheetId="8" hidden="1">#REF!</definedName>
    <definedName name="BExMLTPGZCDCEXCV9I173UCVJXSW" localSheetId="9" hidden="1">#REF!</definedName>
    <definedName name="BExMLTPGZCDCEXCV9I173UCVJXSW" hidden="1">#REF!</definedName>
    <definedName name="BExMMT801NP1I1628IFWJDTTLXY2" localSheetId="0" hidden="1">#REF!</definedName>
    <definedName name="BExMMT801NP1I1628IFWJDTTLXY2" localSheetId="1" hidden="1">#REF!</definedName>
    <definedName name="BExMMT801NP1I1628IFWJDTTLXY2" localSheetId="3" hidden="1">#REF!</definedName>
    <definedName name="BExMMT801NP1I1628IFWJDTTLXY2" localSheetId="5" hidden="1">#REF!</definedName>
    <definedName name="BExMMT801NP1I1628IFWJDTTLXY2" localSheetId="4" hidden="1">#REF!</definedName>
    <definedName name="BExMMT801NP1I1628IFWJDTTLXY2" localSheetId="8" hidden="1">#REF!</definedName>
    <definedName name="BExMMT801NP1I1628IFWJDTTLXY2" localSheetId="9" hidden="1">#REF!</definedName>
    <definedName name="BExMMT801NP1I1628IFWJDTTLXY2" hidden="1">#REF!</definedName>
    <definedName name="BExMOYUBIL8WGYY0EMIMB3J05GVI" localSheetId="0" hidden="1">#REF!</definedName>
    <definedName name="BExMOYUBIL8WGYY0EMIMB3J05GVI" localSheetId="1" hidden="1">#REF!</definedName>
    <definedName name="BExMOYUBIL8WGYY0EMIMB3J05GVI" localSheetId="3" hidden="1">#REF!</definedName>
    <definedName name="BExMOYUBIL8WGYY0EMIMB3J05GVI" localSheetId="5" hidden="1">#REF!</definedName>
    <definedName name="BExMOYUBIL8WGYY0EMIMB3J05GVI" localSheetId="4" hidden="1">#REF!</definedName>
    <definedName name="BExMOYUBIL8WGYY0EMIMB3J05GVI" localSheetId="8" hidden="1">#REF!</definedName>
    <definedName name="BExMOYUBIL8WGYY0EMIMB3J05GVI" localSheetId="9" hidden="1">#REF!</definedName>
    <definedName name="BExMOYUBIL8WGYY0EMIMB3J05GVI" hidden="1">#REF!</definedName>
    <definedName name="BExMP7OQLL0R8VO1CGH6H677G4ZU" localSheetId="0" hidden="1">[1]HEADER!#REF!</definedName>
    <definedName name="BExMP7OQLL0R8VO1CGH6H677G4ZU" localSheetId="1" hidden="1">[1]HEADER!#REF!</definedName>
    <definedName name="BExMP7OQLL0R8VO1CGH6H677G4ZU" localSheetId="3" hidden="1">[1]HEADER!#REF!</definedName>
    <definedName name="BExMP7OQLL0R8VO1CGH6H677G4ZU" localSheetId="5" hidden="1">[1]HEADER!#REF!</definedName>
    <definedName name="BExMP7OQLL0R8VO1CGH6H677G4ZU" localSheetId="6" hidden="1">[1]HEADER!#REF!</definedName>
    <definedName name="BExMP7OQLL0R8VO1CGH6H677G4ZU" localSheetId="7" hidden="1">[1]HEADER!#REF!</definedName>
    <definedName name="BExMP7OQLL0R8VO1CGH6H677G4ZU" localSheetId="4" hidden="1">[1]HEADER!#REF!</definedName>
    <definedName name="BExMP7OQLL0R8VO1CGH6H677G4ZU" localSheetId="8" hidden="1">[1]HEADER!#REF!</definedName>
    <definedName name="BExMP7OQLL0R8VO1CGH6H677G4ZU" localSheetId="9" hidden="1">[1]HEADER!#REF!</definedName>
    <definedName name="BExMP7OQLL0R8VO1CGH6H677G4ZU" hidden="1">[1]HEADER!#REF!</definedName>
    <definedName name="BExMPDZ9DAO9PPXPLKS8XWZBSO4F" localSheetId="0" hidden="1">#REF!</definedName>
    <definedName name="BExMPDZ9DAO9PPXPLKS8XWZBSO4F" localSheetId="1" hidden="1">#REF!</definedName>
    <definedName name="BExMPDZ9DAO9PPXPLKS8XWZBSO4F" localSheetId="3" hidden="1">#REF!</definedName>
    <definedName name="BExMPDZ9DAO9PPXPLKS8XWZBSO4F" localSheetId="5" hidden="1">#REF!</definedName>
    <definedName name="BExMPDZ9DAO9PPXPLKS8XWZBSO4F" localSheetId="6" hidden="1">#REF!</definedName>
    <definedName name="BExMPDZ9DAO9PPXPLKS8XWZBSO4F" localSheetId="7" hidden="1">#REF!</definedName>
    <definedName name="BExMPDZ9DAO9PPXPLKS8XWZBSO4F" localSheetId="4" hidden="1">#REF!</definedName>
    <definedName name="BExMPDZ9DAO9PPXPLKS8XWZBSO4F" localSheetId="8" hidden="1">#REF!</definedName>
    <definedName name="BExMPDZ9DAO9PPXPLKS8XWZBSO4F" localSheetId="9" hidden="1">#REF!</definedName>
    <definedName name="BExMPDZ9DAO9PPXPLKS8XWZBSO4F" hidden="1">#REF!</definedName>
    <definedName name="BExMQB3G76098LOWKE1MHMYROQTC" localSheetId="0" hidden="1">#REF!</definedName>
    <definedName name="BExMQB3G76098LOWKE1MHMYROQTC" localSheetId="1" hidden="1">#REF!</definedName>
    <definedName name="BExMQB3G76098LOWKE1MHMYROQTC" localSheetId="3" hidden="1">#REF!</definedName>
    <definedName name="BExMQB3G76098LOWKE1MHMYROQTC" localSheetId="5" hidden="1">#REF!</definedName>
    <definedName name="BExMQB3G76098LOWKE1MHMYROQTC" localSheetId="4" hidden="1">#REF!</definedName>
    <definedName name="BExMQB3G76098LOWKE1MHMYROQTC" localSheetId="8" hidden="1">#REF!</definedName>
    <definedName name="BExMQB3G76098LOWKE1MHMYROQTC" localSheetId="9" hidden="1">#REF!</definedName>
    <definedName name="BExMQB3G76098LOWKE1MHMYROQTC" hidden="1">#REF!</definedName>
    <definedName name="BExO50CMJCMLOGHRH7OH9FMGVTSS" localSheetId="0" hidden="1">[1]HEADER!#REF!</definedName>
    <definedName name="BExO50CMJCMLOGHRH7OH9FMGVTSS" localSheetId="1" hidden="1">[1]HEADER!#REF!</definedName>
    <definedName name="BExO50CMJCMLOGHRH7OH9FMGVTSS" localSheetId="3" hidden="1">[1]HEADER!#REF!</definedName>
    <definedName name="BExO50CMJCMLOGHRH7OH9FMGVTSS" localSheetId="5" hidden="1">[1]HEADER!#REF!</definedName>
    <definedName name="BExO50CMJCMLOGHRH7OH9FMGVTSS" localSheetId="6" hidden="1">[1]HEADER!#REF!</definedName>
    <definedName name="BExO50CMJCMLOGHRH7OH9FMGVTSS" localSheetId="7" hidden="1">[1]HEADER!#REF!</definedName>
    <definedName name="BExO50CMJCMLOGHRH7OH9FMGVTSS" localSheetId="4" hidden="1">[1]HEADER!#REF!</definedName>
    <definedName name="BExO50CMJCMLOGHRH7OH9FMGVTSS" localSheetId="8" hidden="1">[1]HEADER!#REF!</definedName>
    <definedName name="BExO50CMJCMLOGHRH7OH9FMGVTSS" localSheetId="9" hidden="1">[1]HEADER!#REF!</definedName>
    <definedName name="BExO50CMJCMLOGHRH7OH9FMGVTSS" hidden="1">[1]HEADER!#REF!</definedName>
    <definedName name="BExO52QY0WRQ2VKQQ980SF8S62Y1" localSheetId="0" hidden="1">#REF!</definedName>
    <definedName name="BExO52QY0WRQ2VKQQ980SF8S62Y1" localSheetId="1" hidden="1">#REF!</definedName>
    <definedName name="BExO52QY0WRQ2VKQQ980SF8S62Y1" localSheetId="3" hidden="1">#REF!</definedName>
    <definedName name="BExO52QY0WRQ2VKQQ980SF8S62Y1" localSheetId="5" hidden="1">#REF!</definedName>
    <definedName name="BExO52QY0WRQ2VKQQ980SF8S62Y1" localSheetId="6" hidden="1">#REF!</definedName>
    <definedName name="BExO52QY0WRQ2VKQQ980SF8S62Y1" localSheetId="7" hidden="1">#REF!</definedName>
    <definedName name="BExO52QY0WRQ2VKQQ980SF8S62Y1" localSheetId="4" hidden="1">#REF!</definedName>
    <definedName name="BExO52QY0WRQ2VKQQ980SF8S62Y1" localSheetId="8" hidden="1">#REF!</definedName>
    <definedName name="BExO52QY0WRQ2VKQQ980SF8S62Y1" localSheetId="9" hidden="1">#REF!</definedName>
    <definedName name="BExO52QY0WRQ2VKQQ980SF8S62Y1" hidden="1">#REF!</definedName>
    <definedName name="BExO7R3R22P95JHI70DMJ1ZILP3F" localSheetId="0" hidden="1">#REF!</definedName>
    <definedName name="BExO7R3R22P95JHI70DMJ1ZILP3F" localSheetId="1" hidden="1">#REF!</definedName>
    <definedName name="BExO7R3R22P95JHI70DMJ1ZILP3F" localSheetId="3" hidden="1">#REF!</definedName>
    <definedName name="BExO7R3R22P95JHI70DMJ1ZILP3F" localSheetId="5" hidden="1">#REF!</definedName>
    <definedName name="BExO7R3R22P95JHI70DMJ1ZILP3F" localSheetId="4" hidden="1">#REF!</definedName>
    <definedName name="BExO7R3R22P95JHI70DMJ1ZILP3F" localSheetId="8" hidden="1">#REF!</definedName>
    <definedName name="BExO7R3R22P95JHI70DMJ1ZILP3F" localSheetId="9" hidden="1">#REF!</definedName>
    <definedName name="BExO7R3R22P95JHI70DMJ1ZILP3F" hidden="1">#REF!</definedName>
    <definedName name="BExO8TBCKMDSPONJIBH8YZ1L224J" localSheetId="0" hidden="1">#REF!</definedName>
    <definedName name="BExO8TBCKMDSPONJIBH8YZ1L224J" localSheetId="1" hidden="1">#REF!</definedName>
    <definedName name="BExO8TBCKMDSPONJIBH8YZ1L224J" localSheetId="3" hidden="1">#REF!</definedName>
    <definedName name="BExO8TBCKMDSPONJIBH8YZ1L224J" localSheetId="5" hidden="1">#REF!</definedName>
    <definedName name="BExO8TBCKMDSPONJIBH8YZ1L224J" localSheetId="4" hidden="1">#REF!</definedName>
    <definedName name="BExO8TBCKMDSPONJIBH8YZ1L224J" localSheetId="8" hidden="1">#REF!</definedName>
    <definedName name="BExO8TBCKMDSPONJIBH8YZ1L224J" localSheetId="9" hidden="1">#REF!</definedName>
    <definedName name="BExO8TBCKMDSPONJIBH8YZ1L224J" hidden="1">#REF!</definedName>
    <definedName name="BExO93SZ82LERATPWVTA62BAQQYF" localSheetId="0" hidden="1">#REF!</definedName>
    <definedName name="BExO93SZ82LERATPWVTA62BAQQYF" localSheetId="1" hidden="1">#REF!</definedName>
    <definedName name="BExO93SZ82LERATPWVTA62BAQQYF" localSheetId="3" hidden="1">#REF!</definedName>
    <definedName name="BExO93SZ82LERATPWVTA62BAQQYF" localSheetId="5" hidden="1">#REF!</definedName>
    <definedName name="BExO93SZ82LERATPWVTA62BAQQYF" localSheetId="4" hidden="1">#REF!</definedName>
    <definedName name="BExO93SZ82LERATPWVTA62BAQQYF" localSheetId="8" hidden="1">#REF!</definedName>
    <definedName name="BExO93SZ82LERATPWVTA62BAQQYF" localSheetId="9" hidden="1">#REF!</definedName>
    <definedName name="BExO93SZ82LERATPWVTA62BAQQYF" hidden="1">#REF!</definedName>
    <definedName name="BExOA3RQ9DFFMJC5QYZ23ZT9RUN8" localSheetId="0" hidden="1">[1]HEADER!#REF!</definedName>
    <definedName name="BExOA3RQ9DFFMJC5QYZ23ZT9RUN8" localSheetId="1" hidden="1">[1]HEADER!#REF!</definedName>
    <definedName name="BExOA3RQ9DFFMJC5QYZ23ZT9RUN8" localSheetId="3" hidden="1">[1]HEADER!#REF!</definedName>
    <definedName name="BExOA3RQ9DFFMJC5QYZ23ZT9RUN8" localSheetId="5" hidden="1">[1]HEADER!#REF!</definedName>
    <definedName name="BExOA3RQ9DFFMJC5QYZ23ZT9RUN8" localSheetId="6" hidden="1">[1]HEADER!#REF!</definedName>
    <definedName name="BExOA3RQ9DFFMJC5QYZ23ZT9RUN8" localSheetId="7" hidden="1">[1]HEADER!#REF!</definedName>
    <definedName name="BExOA3RQ9DFFMJC5QYZ23ZT9RUN8" localSheetId="4" hidden="1">[1]HEADER!#REF!</definedName>
    <definedName name="BExOA3RQ9DFFMJC5QYZ23ZT9RUN8" localSheetId="8" hidden="1">[1]HEADER!#REF!</definedName>
    <definedName name="BExOA3RQ9DFFMJC5QYZ23ZT9RUN8" localSheetId="9" hidden="1">[1]HEADER!#REF!</definedName>
    <definedName name="BExOA3RQ9DFFMJC5QYZ23ZT9RUN8" hidden="1">[1]HEADER!#REF!</definedName>
    <definedName name="BExOBBTOD2ZW5HUVUK0ZJHN21OK0" localSheetId="0" hidden="1">#REF!</definedName>
    <definedName name="BExOBBTOD2ZW5HUVUK0ZJHN21OK0" localSheetId="1" hidden="1">#REF!</definedName>
    <definedName name="BExOBBTOD2ZW5HUVUK0ZJHN21OK0" localSheetId="3" hidden="1">#REF!</definedName>
    <definedName name="BExOBBTOD2ZW5HUVUK0ZJHN21OK0" localSheetId="5" hidden="1">#REF!</definedName>
    <definedName name="BExOBBTOD2ZW5HUVUK0ZJHN21OK0" localSheetId="6" hidden="1">#REF!</definedName>
    <definedName name="BExOBBTOD2ZW5HUVUK0ZJHN21OK0" localSheetId="7" hidden="1">#REF!</definedName>
    <definedName name="BExOBBTOD2ZW5HUVUK0ZJHN21OK0" localSheetId="4" hidden="1">#REF!</definedName>
    <definedName name="BExOBBTOD2ZW5HUVUK0ZJHN21OK0" localSheetId="8" hidden="1">#REF!</definedName>
    <definedName name="BExOBBTOD2ZW5HUVUK0ZJHN21OK0" localSheetId="9" hidden="1">#REF!</definedName>
    <definedName name="BExOBBTOD2ZW5HUVUK0ZJHN21OK0" hidden="1">#REF!</definedName>
    <definedName name="BExOC0P6VWRPK33VR3X86F7MV8S0" localSheetId="0" hidden="1">#REF!</definedName>
    <definedName name="BExOC0P6VWRPK33VR3X86F7MV8S0" localSheetId="1" hidden="1">#REF!</definedName>
    <definedName name="BExOC0P6VWRPK33VR3X86F7MV8S0" localSheetId="3" hidden="1">#REF!</definedName>
    <definedName name="BExOC0P6VWRPK33VR3X86F7MV8S0" localSheetId="5" hidden="1">#REF!</definedName>
    <definedName name="BExOC0P6VWRPK33VR3X86F7MV8S0" localSheetId="4" hidden="1">#REF!</definedName>
    <definedName name="BExOC0P6VWRPK33VR3X86F7MV8S0" localSheetId="8" hidden="1">#REF!</definedName>
    <definedName name="BExOC0P6VWRPK33VR3X86F7MV8S0" localSheetId="9" hidden="1">#REF!</definedName>
    <definedName name="BExOC0P6VWRPK33VR3X86F7MV8S0" hidden="1">#REF!</definedName>
    <definedName name="BExOD8WLOETWE7NEBBTM1S2VZFK6" localSheetId="0" hidden="1">#REF!</definedName>
    <definedName name="BExOD8WLOETWE7NEBBTM1S2VZFK6" localSheetId="1" hidden="1">#REF!</definedName>
    <definedName name="BExOD8WLOETWE7NEBBTM1S2VZFK6" localSheetId="3" hidden="1">#REF!</definedName>
    <definedName name="BExOD8WLOETWE7NEBBTM1S2VZFK6" localSheetId="5" hidden="1">#REF!</definedName>
    <definedName name="BExOD8WLOETWE7NEBBTM1S2VZFK6" localSheetId="4" hidden="1">#REF!</definedName>
    <definedName name="BExOD8WLOETWE7NEBBTM1S2VZFK6" localSheetId="8" hidden="1">#REF!</definedName>
    <definedName name="BExOD8WLOETWE7NEBBTM1S2VZFK6" localSheetId="9" hidden="1">#REF!</definedName>
    <definedName name="BExOD8WLOETWE7NEBBTM1S2VZFK6" hidden="1">#REF!</definedName>
    <definedName name="BExODAEJJGZDHRQOC05X43TZH630" localSheetId="0" hidden="1">#REF!</definedName>
    <definedName name="BExODAEJJGZDHRQOC05X43TZH630" localSheetId="1" hidden="1">#REF!</definedName>
    <definedName name="BExODAEJJGZDHRQOC05X43TZH630" localSheetId="3" hidden="1">#REF!</definedName>
    <definedName name="BExODAEJJGZDHRQOC05X43TZH630" localSheetId="5" hidden="1">#REF!</definedName>
    <definedName name="BExODAEJJGZDHRQOC05X43TZH630" localSheetId="4" hidden="1">#REF!</definedName>
    <definedName name="BExODAEJJGZDHRQOC05X43TZH630" localSheetId="8" hidden="1">#REF!</definedName>
    <definedName name="BExODAEJJGZDHRQOC05X43TZH630" localSheetId="9" hidden="1">#REF!</definedName>
    <definedName name="BExODAEJJGZDHRQOC05X43TZH630" hidden="1">#REF!</definedName>
    <definedName name="BExODBAW59S6T7KPEMO7F4EYC5F1" localSheetId="0" hidden="1">#REF!</definedName>
    <definedName name="BExODBAW59S6T7KPEMO7F4EYC5F1" localSheetId="1" hidden="1">#REF!</definedName>
    <definedName name="BExODBAW59S6T7KPEMO7F4EYC5F1" localSheetId="3" hidden="1">#REF!</definedName>
    <definedName name="BExODBAW59S6T7KPEMO7F4EYC5F1" localSheetId="5" hidden="1">#REF!</definedName>
    <definedName name="BExODBAW59S6T7KPEMO7F4EYC5F1" localSheetId="4" hidden="1">#REF!</definedName>
    <definedName name="BExODBAW59S6T7KPEMO7F4EYC5F1" localSheetId="8" hidden="1">#REF!</definedName>
    <definedName name="BExODBAW59S6T7KPEMO7F4EYC5F1" localSheetId="9" hidden="1">#REF!</definedName>
    <definedName name="BExODBAW59S6T7KPEMO7F4EYC5F1" hidden="1">#REF!</definedName>
    <definedName name="BExOEYCAL8KM3VDG4H21LLPCXJGM" localSheetId="0" hidden="1">#REF!</definedName>
    <definedName name="BExOEYCAL8KM3VDG4H21LLPCXJGM" localSheetId="1" hidden="1">#REF!</definedName>
    <definedName name="BExOEYCAL8KM3VDG4H21LLPCXJGM" localSheetId="3" hidden="1">#REF!</definedName>
    <definedName name="BExOEYCAL8KM3VDG4H21LLPCXJGM" localSheetId="5" hidden="1">#REF!</definedName>
    <definedName name="BExOEYCAL8KM3VDG4H21LLPCXJGM" localSheetId="4" hidden="1">#REF!</definedName>
    <definedName name="BExOEYCAL8KM3VDG4H21LLPCXJGM" localSheetId="8" hidden="1">#REF!</definedName>
    <definedName name="BExOEYCAL8KM3VDG4H21LLPCXJGM" localSheetId="9" hidden="1">#REF!</definedName>
    <definedName name="BExOEYCAL8KM3VDG4H21LLPCXJGM" hidden="1">#REF!</definedName>
    <definedName name="BExOGEN0C5WQZXVJJVASPCKTFDVF" localSheetId="0" hidden="1">#REF!</definedName>
    <definedName name="BExOGEN0C5WQZXVJJVASPCKTFDVF" localSheetId="1" hidden="1">#REF!</definedName>
    <definedName name="BExOGEN0C5WQZXVJJVASPCKTFDVF" localSheetId="3" hidden="1">#REF!</definedName>
    <definedName name="BExOGEN0C5WQZXVJJVASPCKTFDVF" localSheetId="5" hidden="1">#REF!</definedName>
    <definedName name="BExOGEN0C5WQZXVJJVASPCKTFDVF" localSheetId="4" hidden="1">#REF!</definedName>
    <definedName name="BExOGEN0C5WQZXVJJVASPCKTFDVF" localSheetId="8" hidden="1">#REF!</definedName>
    <definedName name="BExOGEN0C5WQZXVJJVASPCKTFDVF" localSheetId="9" hidden="1">#REF!</definedName>
    <definedName name="BExOGEN0C5WQZXVJJVASPCKTFDVF" hidden="1">#REF!</definedName>
    <definedName name="BExOGMVUNE8SNQO9YK1T1K1FG1X3" localSheetId="0" hidden="1">#REF!</definedName>
    <definedName name="BExOGMVUNE8SNQO9YK1T1K1FG1X3" localSheetId="1" hidden="1">#REF!</definedName>
    <definedName name="BExOGMVUNE8SNQO9YK1T1K1FG1X3" localSheetId="3" hidden="1">#REF!</definedName>
    <definedName name="BExOGMVUNE8SNQO9YK1T1K1FG1X3" localSheetId="5" hidden="1">#REF!</definedName>
    <definedName name="BExOGMVUNE8SNQO9YK1T1K1FG1X3" localSheetId="4" hidden="1">#REF!</definedName>
    <definedName name="BExOGMVUNE8SNQO9YK1T1K1FG1X3" localSheetId="8" hidden="1">#REF!</definedName>
    <definedName name="BExOGMVUNE8SNQO9YK1T1K1FG1X3" localSheetId="9" hidden="1">#REF!</definedName>
    <definedName name="BExOGMVUNE8SNQO9YK1T1K1FG1X3" hidden="1">#REF!</definedName>
    <definedName name="BExOGSVM0FKAK4Z4EV2ELSSOGT9K" localSheetId="0" hidden="1">#REF!</definedName>
    <definedName name="BExOGSVM0FKAK4Z4EV2ELSSOGT9K" localSheetId="1" hidden="1">#REF!</definedName>
    <definedName name="BExOGSVM0FKAK4Z4EV2ELSSOGT9K" localSheetId="3" hidden="1">#REF!</definedName>
    <definedName name="BExOGSVM0FKAK4Z4EV2ELSSOGT9K" localSheetId="5" hidden="1">#REF!</definedName>
    <definedName name="BExOGSVM0FKAK4Z4EV2ELSSOGT9K" localSheetId="4" hidden="1">#REF!</definedName>
    <definedName name="BExOGSVM0FKAK4Z4EV2ELSSOGT9K" localSheetId="8" hidden="1">#REF!</definedName>
    <definedName name="BExOGSVM0FKAK4Z4EV2ELSSOGT9K" localSheetId="9" hidden="1">#REF!</definedName>
    <definedName name="BExOGSVM0FKAK4Z4EV2ELSSOGT9K" hidden="1">#REF!</definedName>
    <definedName name="BExOHDK1WJFHNJBRDFZSSCCCXQJB" localSheetId="0" hidden="1">#REF!</definedName>
    <definedName name="BExOHDK1WJFHNJBRDFZSSCCCXQJB" localSheetId="1" hidden="1">#REF!</definedName>
    <definedName name="BExOHDK1WJFHNJBRDFZSSCCCXQJB" localSheetId="3" hidden="1">#REF!</definedName>
    <definedName name="BExOHDK1WJFHNJBRDFZSSCCCXQJB" localSheetId="5" hidden="1">#REF!</definedName>
    <definedName name="BExOHDK1WJFHNJBRDFZSSCCCXQJB" localSheetId="4" hidden="1">#REF!</definedName>
    <definedName name="BExOHDK1WJFHNJBRDFZSSCCCXQJB" localSheetId="8" hidden="1">#REF!</definedName>
    <definedName name="BExOHDK1WJFHNJBRDFZSSCCCXQJB" localSheetId="9" hidden="1">#REF!</definedName>
    <definedName name="BExOHDK1WJFHNJBRDFZSSCCCXQJB" hidden="1">#REF!</definedName>
    <definedName name="BExOIHPRIZWRO9M5UR06YCG1187S" localSheetId="0" hidden="1">#REF!</definedName>
    <definedName name="BExOIHPRIZWRO9M5UR06YCG1187S" localSheetId="1" hidden="1">#REF!</definedName>
    <definedName name="BExOIHPRIZWRO9M5UR06YCG1187S" localSheetId="3" hidden="1">#REF!</definedName>
    <definedName name="BExOIHPRIZWRO9M5UR06YCG1187S" localSheetId="5" hidden="1">#REF!</definedName>
    <definedName name="BExOIHPRIZWRO9M5UR06YCG1187S" localSheetId="4" hidden="1">#REF!</definedName>
    <definedName name="BExOIHPRIZWRO9M5UR06YCG1187S" localSheetId="8" hidden="1">#REF!</definedName>
    <definedName name="BExOIHPRIZWRO9M5UR06YCG1187S" localSheetId="9" hidden="1">#REF!</definedName>
    <definedName name="BExOIHPRIZWRO9M5UR06YCG1187S" hidden="1">#REF!</definedName>
    <definedName name="BExOJA6SFCC5BE1YHLWLT3MHAXFW" localSheetId="0" hidden="1">#REF!</definedName>
    <definedName name="BExOJA6SFCC5BE1YHLWLT3MHAXFW" localSheetId="1" hidden="1">#REF!</definedName>
    <definedName name="BExOJA6SFCC5BE1YHLWLT3MHAXFW" localSheetId="3" hidden="1">#REF!</definedName>
    <definedName name="BExOJA6SFCC5BE1YHLWLT3MHAXFW" localSheetId="5" hidden="1">#REF!</definedName>
    <definedName name="BExOJA6SFCC5BE1YHLWLT3MHAXFW" localSheetId="4" hidden="1">#REF!</definedName>
    <definedName name="BExOJA6SFCC5BE1YHLWLT3MHAXFW" localSheetId="8" hidden="1">#REF!</definedName>
    <definedName name="BExOJA6SFCC5BE1YHLWLT3MHAXFW" localSheetId="9" hidden="1">#REF!</definedName>
    <definedName name="BExOJA6SFCC5BE1YHLWLT3MHAXFW" hidden="1">#REF!</definedName>
    <definedName name="BExOKXDNJ8W1WVKP54HLQD3FEIHV" localSheetId="0" hidden="1">#REF!</definedName>
    <definedName name="BExOKXDNJ8W1WVKP54HLQD3FEIHV" localSheetId="1" hidden="1">#REF!</definedName>
    <definedName name="BExOKXDNJ8W1WVKP54HLQD3FEIHV" localSheetId="3" hidden="1">#REF!</definedName>
    <definedName name="BExOKXDNJ8W1WVKP54HLQD3FEIHV" localSheetId="5" hidden="1">#REF!</definedName>
    <definedName name="BExOKXDNJ8W1WVKP54HLQD3FEIHV" localSheetId="4" hidden="1">#REF!</definedName>
    <definedName name="BExOKXDNJ8W1WVKP54HLQD3FEIHV" localSheetId="8" hidden="1">#REF!</definedName>
    <definedName name="BExOKXDNJ8W1WVKP54HLQD3FEIHV" localSheetId="9" hidden="1">#REF!</definedName>
    <definedName name="BExOKXDNJ8W1WVKP54HLQD3FEIHV" hidden="1">#REF!</definedName>
    <definedName name="BExOL32MM12201L2PNM4MHC0GIAR" localSheetId="0" hidden="1">#REF!</definedName>
    <definedName name="BExOL32MM12201L2PNM4MHC0GIAR" localSheetId="1" hidden="1">#REF!</definedName>
    <definedName name="BExOL32MM12201L2PNM4MHC0GIAR" localSheetId="3" hidden="1">#REF!</definedName>
    <definedName name="BExOL32MM12201L2PNM4MHC0GIAR" localSheetId="5" hidden="1">#REF!</definedName>
    <definedName name="BExOL32MM12201L2PNM4MHC0GIAR" localSheetId="4" hidden="1">#REF!</definedName>
    <definedName name="BExOL32MM12201L2PNM4MHC0GIAR" localSheetId="8" hidden="1">#REF!</definedName>
    <definedName name="BExOL32MM12201L2PNM4MHC0GIAR" localSheetId="9" hidden="1">#REF!</definedName>
    <definedName name="BExOL32MM12201L2PNM4MHC0GIAR" hidden="1">#REF!</definedName>
    <definedName name="BExOLKR2377X900V4JGUMD9SZK37" localSheetId="0" hidden="1">#REF!</definedName>
    <definedName name="BExOLKR2377X900V4JGUMD9SZK37" localSheetId="1" hidden="1">#REF!</definedName>
    <definedName name="BExOLKR2377X900V4JGUMD9SZK37" localSheetId="3" hidden="1">#REF!</definedName>
    <definedName name="BExOLKR2377X900V4JGUMD9SZK37" localSheetId="5" hidden="1">#REF!</definedName>
    <definedName name="BExOLKR2377X900V4JGUMD9SZK37" localSheetId="4" hidden="1">#REF!</definedName>
    <definedName name="BExOLKR2377X900V4JGUMD9SZK37" localSheetId="8" hidden="1">#REF!</definedName>
    <definedName name="BExOLKR2377X900V4JGUMD9SZK37" localSheetId="9" hidden="1">#REF!</definedName>
    <definedName name="BExOLKR2377X900V4JGUMD9SZK37" hidden="1">#REF!</definedName>
    <definedName name="BExOM31EZJWCWR2G3KFDUC0QLMR3" localSheetId="0" hidden="1">#REF!</definedName>
    <definedName name="BExOM31EZJWCWR2G3KFDUC0QLMR3" localSheetId="1" hidden="1">#REF!</definedName>
    <definedName name="BExOM31EZJWCWR2G3KFDUC0QLMR3" localSheetId="3" hidden="1">#REF!</definedName>
    <definedName name="BExOM31EZJWCWR2G3KFDUC0QLMR3" localSheetId="5" hidden="1">#REF!</definedName>
    <definedName name="BExOM31EZJWCWR2G3KFDUC0QLMR3" localSheetId="4" hidden="1">#REF!</definedName>
    <definedName name="BExOM31EZJWCWR2G3KFDUC0QLMR3" localSheetId="8" hidden="1">#REF!</definedName>
    <definedName name="BExOM31EZJWCWR2G3KFDUC0QLMR3" localSheetId="9" hidden="1">#REF!</definedName>
    <definedName name="BExOM31EZJWCWR2G3KFDUC0QLMR3" hidden="1">#REF!</definedName>
    <definedName name="BExOM7ZC3N7KPGK2UEA488HGQ1XV" localSheetId="0" hidden="1">#REF!</definedName>
    <definedName name="BExOM7ZC3N7KPGK2UEA488HGQ1XV" localSheetId="1" hidden="1">#REF!</definedName>
    <definedName name="BExOM7ZC3N7KPGK2UEA488HGQ1XV" localSheetId="3" hidden="1">#REF!</definedName>
    <definedName name="BExOM7ZC3N7KPGK2UEA488HGQ1XV" localSheetId="5" hidden="1">#REF!</definedName>
    <definedName name="BExOM7ZC3N7KPGK2UEA488HGQ1XV" localSheetId="4" hidden="1">#REF!</definedName>
    <definedName name="BExOM7ZC3N7KPGK2UEA488HGQ1XV" localSheetId="8" hidden="1">#REF!</definedName>
    <definedName name="BExOM7ZC3N7KPGK2UEA488HGQ1XV" localSheetId="9" hidden="1">#REF!</definedName>
    <definedName name="BExOM7ZC3N7KPGK2UEA488HGQ1XV" hidden="1">#REF!</definedName>
    <definedName name="BExON53JIUPI2N5KYKX07OE9XVSS" localSheetId="0" hidden="1">#REF!</definedName>
    <definedName name="BExON53JIUPI2N5KYKX07OE9XVSS" localSheetId="1" hidden="1">#REF!</definedName>
    <definedName name="BExON53JIUPI2N5KYKX07OE9XVSS" localSheetId="3" hidden="1">#REF!</definedName>
    <definedName name="BExON53JIUPI2N5KYKX07OE9XVSS" localSheetId="5" hidden="1">#REF!</definedName>
    <definedName name="BExON53JIUPI2N5KYKX07OE9XVSS" localSheetId="4" hidden="1">#REF!</definedName>
    <definedName name="BExON53JIUPI2N5KYKX07OE9XVSS" localSheetId="8" hidden="1">#REF!</definedName>
    <definedName name="BExON53JIUPI2N5KYKX07OE9XVSS" localSheetId="9" hidden="1">#REF!</definedName>
    <definedName name="BExON53JIUPI2N5KYKX07OE9XVSS" hidden="1">#REF!</definedName>
    <definedName name="BExOO1M407DVW7MB37GQT8LYHFW9" localSheetId="0" hidden="1">#REF!</definedName>
    <definedName name="BExOO1M407DVW7MB37GQT8LYHFW9" localSheetId="1" hidden="1">#REF!</definedName>
    <definedName name="BExOO1M407DVW7MB37GQT8LYHFW9" localSheetId="3" hidden="1">#REF!</definedName>
    <definedName name="BExOO1M407DVW7MB37GQT8LYHFW9" localSheetId="5" hidden="1">#REF!</definedName>
    <definedName name="BExOO1M407DVW7MB37GQT8LYHFW9" localSheetId="4" hidden="1">#REF!</definedName>
    <definedName name="BExOO1M407DVW7MB37GQT8LYHFW9" localSheetId="8" hidden="1">#REF!</definedName>
    <definedName name="BExOO1M407DVW7MB37GQT8LYHFW9" localSheetId="9" hidden="1">#REF!</definedName>
    <definedName name="BExOO1M407DVW7MB37GQT8LYHFW9" hidden="1">#REF!</definedName>
    <definedName name="BExOOJQYX1D3FC6CCT9KHKL8L3DZ" localSheetId="0" hidden="1">#REF!</definedName>
    <definedName name="BExOOJQYX1D3FC6CCT9KHKL8L3DZ" localSheetId="1" hidden="1">#REF!</definedName>
    <definedName name="BExOOJQYX1D3FC6CCT9KHKL8L3DZ" localSheetId="3" hidden="1">#REF!</definedName>
    <definedName name="BExOOJQYX1D3FC6CCT9KHKL8L3DZ" localSheetId="5" hidden="1">#REF!</definedName>
    <definedName name="BExOOJQYX1D3FC6CCT9KHKL8L3DZ" localSheetId="4" hidden="1">#REF!</definedName>
    <definedName name="BExOOJQYX1D3FC6CCT9KHKL8L3DZ" localSheetId="8" hidden="1">#REF!</definedName>
    <definedName name="BExOOJQYX1D3FC6CCT9KHKL8L3DZ" localSheetId="9" hidden="1">#REF!</definedName>
    <definedName name="BExOOJQYX1D3FC6CCT9KHKL8L3DZ" hidden="1">#REF!</definedName>
    <definedName name="BExQ3EUGIDKON27CD7VAGPO38OG1" localSheetId="0" hidden="1">#REF!</definedName>
    <definedName name="BExQ3EUGIDKON27CD7VAGPO38OG1" localSheetId="1" hidden="1">#REF!</definedName>
    <definedName name="BExQ3EUGIDKON27CD7VAGPO38OG1" localSheetId="3" hidden="1">#REF!</definedName>
    <definedName name="BExQ3EUGIDKON27CD7VAGPO38OG1" localSheetId="5" hidden="1">#REF!</definedName>
    <definedName name="BExQ3EUGIDKON27CD7VAGPO38OG1" localSheetId="4" hidden="1">#REF!</definedName>
    <definedName name="BExQ3EUGIDKON27CD7VAGPO38OG1" localSheetId="8" hidden="1">#REF!</definedName>
    <definedName name="BExQ3EUGIDKON27CD7VAGPO38OG1" localSheetId="9" hidden="1">#REF!</definedName>
    <definedName name="BExQ3EUGIDKON27CD7VAGPO38OG1" hidden="1">#REF!</definedName>
    <definedName name="BExQ404I92WBL186FTDW6HW6MPES" localSheetId="0" hidden="1">#REF!</definedName>
    <definedName name="BExQ404I92WBL186FTDW6HW6MPES" localSheetId="1" hidden="1">#REF!</definedName>
    <definedName name="BExQ404I92WBL186FTDW6HW6MPES" localSheetId="3" hidden="1">#REF!</definedName>
    <definedName name="BExQ404I92WBL186FTDW6HW6MPES" localSheetId="5" hidden="1">#REF!</definedName>
    <definedName name="BExQ404I92WBL186FTDW6HW6MPES" localSheetId="4" hidden="1">#REF!</definedName>
    <definedName name="BExQ404I92WBL186FTDW6HW6MPES" localSheetId="8" hidden="1">#REF!</definedName>
    <definedName name="BExQ404I92WBL186FTDW6HW6MPES" localSheetId="9" hidden="1">#REF!</definedName>
    <definedName name="BExQ404I92WBL186FTDW6HW6MPES" hidden="1">#REF!</definedName>
    <definedName name="BExQ7ZTWMSXIKEBDGN5PNKYBPPH1" localSheetId="0" hidden="1">#REF!</definedName>
    <definedName name="BExQ7ZTWMSXIKEBDGN5PNKYBPPH1" localSheetId="1" hidden="1">#REF!</definedName>
    <definedName name="BExQ7ZTWMSXIKEBDGN5PNKYBPPH1" localSheetId="3" hidden="1">#REF!</definedName>
    <definedName name="BExQ7ZTWMSXIKEBDGN5PNKYBPPH1" localSheetId="5" hidden="1">#REF!</definedName>
    <definedName name="BExQ7ZTWMSXIKEBDGN5PNKYBPPH1" localSheetId="4" hidden="1">#REF!</definedName>
    <definedName name="BExQ7ZTWMSXIKEBDGN5PNKYBPPH1" localSheetId="8" hidden="1">#REF!</definedName>
    <definedName name="BExQ7ZTWMSXIKEBDGN5PNKYBPPH1" localSheetId="9" hidden="1">#REF!</definedName>
    <definedName name="BExQ7ZTWMSXIKEBDGN5PNKYBPPH1" hidden="1">#REF!</definedName>
    <definedName name="BExQ8CPTYSNF5F0A55M3GDLS8LWX" localSheetId="0" hidden="1">#REF!</definedName>
    <definedName name="BExQ8CPTYSNF5F0A55M3GDLS8LWX" localSheetId="1" hidden="1">#REF!</definedName>
    <definedName name="BExQ8CPTYSNF5F0A55M3GDLS8LWX" localSheetId="3" hidden="1">#REF!</definedName>
    <definedName name="BExQ8CPTYSNF5F0A55M3GDLS8LWX" localSheetId="5" hidden="1">#REF!</definedName>
    <definedName name="BExQ8CPTYSNF5F0A55M3GDLS8LWX" localSheetId="4" hidden="1">#REF!</definedName>
    <definedName name="BExQ8CPTYSNF5F0A55M3GDLS8LWX" localSheetId="8" hidden="1">#REF!</definedName>
    <definedName name="BExQ8CPTYSNF5F0A55M3GDLS8LWX" localSheetId="9" hidden="1">#REF!</definedName>
    <definedName name="BExQ8CPTYSNF5F0A55M3GDLS8LWX" hidden="1">#REF!</definedName>
    <definedName name="BExQ8IPNSLEL9FQC5K9LOTP55NS7" localSheetId="0" hidden="1">#REF!</definedName>
    <definedName name="BExQ8IPNSLEL9FQC5K9LOTP55NS7" localSheetId="1" hidden="1">#REF!</definedName>
    <definedName name="BExQ8IPNSLEL9FQC5K9LOTP55NS7" localSheetId="3" hidden="1">#REF!</definedName>
    <definedName name="BExQ8IPNSLEL9FQC5K9LOTP55NS7" localSheetId="5" hidden="1">#REF!</definedName>
    <definedName name="BExQ8IPNSLEL9FQC5K9LOTP55NS7" localSheetId="4" hidden="1">#REF!</definedName>
    <definedName name="BExQ8IPNSLEL9FQC5K9LOTP55NS7" localSheetId="8" hidden="1">#REF!</definedName>
    <definedName name="BExQ8IPNSLEL9FQC5K9LOTP55NS7" localSheetId="9" hidden="1">#REF!</definedName>
    <definedName name="BExQ8IPNSLEL9FQC5K9LOTP55NS7" hidden="1">#REF!</definedName>
    <definedName name="BExQ9KRZE9W48183D72QWGUOGF4Y" localSheetId="0" hidden="1">#REF!</definedName>
    <definedName name="BExQ9KRZE9W48183D72QWGUOGF4Y" localSheetId="1" hidden="1">#REF!</definedName>
    <definedName name="BExQ9KRZE9W48183D72QWGUOGF4Y" localSheetId="3" hidden="1">#REF!</definedName>
    <definedName name="BExQ9KRZE9W48183D72QWGUOGF4Y" localSheetId="5" hidden="1">#REF!</definedName>
    <definedName name="BExQ9KRZE9W48183D72QWGUOGF4Y" localSheetId="4" hidden="1">#REF!</definedName>
    <definedName name="BExQ9KRZE9W48183D72QWGUOGF4Y" localSheetId="8" hidden="1">#REF!</definedName>
    <definedName name="BExQ9KRZE9W48183D72QWGUOGF4Y" localSheetId="9" hidden="1">#REF!</definedName>
    <definedName name="BExQ9KRZE9W48183D72QWGUOGF4Y" hidden="1">#REF!</definedName>
    <definedName name="BExQA197RL9XYVPZ67SZC57SC2R4" localSheetId="0" hidden="1">#REF!</definedName>
    <definedName name="BExQA197RL9XYVPZ67SZC57SC2R4" localSheetId="1" hidden="1">#REF!</definedName>
    <definedName name="BExQA197RL9XYVPZ67SZC57SC2R4" localSheetId="3" hidden="1">#REF!</definedName>
    <definedName name="BExQA197RL9XYVPZ67SZC57SC2R4" localSheetId="5" hidden="1">#REF!</definedName>
    <definedName name="BExQA197RL9XYVPZ67SZC57SC2R4" localSheetId="4" hidden="1">#REF!</definedName>
    <definedName name="BExQA197RL9XYVPZ67SZC57SC2R4" localSheetId="8" hidden="1">#REF!</definedName>
    <definedName name="BExQA197RL9XYVPZ67SZC57SC2R4" localSheetId="9" hidden="1">#REF!</definedName>
    <definedName name="BExQA197RL9XYVPZ67SZC57SC2R4" hidden="1">#REF!</definedName>
    <definedName name="BExQBJ7C4PP6SGCK3VOF59QI33XO" localSheetId="0" hidden="1">#REF!</definedName>
    <definedName name="BExQBJ7C4PP6SGCK3VOF59QI33XO" localSheetId="1" hidden="1">#REF!</definedName>
    <definedName name="BExQBJ7C4PP6SGCK3VOF59QI33XO" localSheetId="3" hidden="1">#REF!</definedName>
    <definedName name="BExQBJ7C4PP6SGCK3VOF59QI33XO" localSheetId="5" hidden="1">#REF!</definedName>
    <definedName name="BExQBJ7C4PP6SGCK3VOF59QI33XO" localSheetId="4" hidden="1">#REF!</definedName>
    <definedName name="BExQBJ7C4PP6SGCK3VOF59QI33XO" localSheetId="8" hidden="1">#REF!</definedName>
    <definedName name="BExQBJ7C4PP6SGCK3VOF59QI33XO" localSheetId="9" hidden="1">#REF!</definedName>
    <definedName name="BExQBJ7C4PP6SGCK3VOF59QI33XO" hidden="1">#REF!</definedName>
    <definedName name="BExQBZZKCSU0GDBO84689SF629S8" localSheetId="0" hidden="1">#REF!</definedName>
    <definedName name="BExQBZZKCSU0GDBO84689SF629S8" localSheetId="1" hidden="1">#REF!</definedName>
    <definedName name="BExQBZZKCSU0GDBO84689SF629S8" localSheetId="3" hidden="1">#REF!</definedName>
    <definedName name="BExQBZZKCSU0GDBO84689SF629S8" localSheetId="5" hidden="1">#REF!</definedName>
    <definedName name="BExQBZZKCSU0GDBO84689SF629S8" localSheetId="4" hidden="1">#REF!</definedName>
    <definedName name="BExQBZZKCSU0GDBO84689SF629S8" localSheetId="8" hidden="1">#REF!</definedName>
    <definedName name="BExQBZZKCSU0GDBO84689SF629S8" localSheetId="9" hidden="1">#REF!</definedName>
    <definedName name="BExQBZZKCSU0GDBO84689SF629S8" hidden="1">#REF!</definedName>
    <definedName name="BExQCT25M6PSWWZ80RDSR8KRTFWR" localSheetId="0" hidden="1">#REF!</definedName>
    <definedName name="BExQCT25M6PSWWZ80RDSR8KRTFWR" localSheetId="1" hidden="1">#REF!</definedName>
    <definedName name="BExQCT25M6PSWWZ80RDSR8KRTFWR" localSheetId="3" hidden="1">#REF!</definedName>
    <definedName name="BExQCT25M6PSWWZ80RDSR8KRTFWR" localSheetId="5" hidden="1">#REF!</definedName>
    <definedName name="BExQCT25M6PSWWZ80RDSR8KRTFWR" localSheetId="4" hidden="1">#REF!</definedName>
    <definedName name="BExQCT25M6PSWWZ80RDSR8KRTFWR" localSheetId="8" hidden="1">#REF!</definedName>
    <definedName name="BExQCT25M6PSWWZ80RDSR8KRTFWR" localSheetId="9" hidden="1">#REF!</definedName>
    <definedName name="BExQCT25M6PSWWZ80RDSR8KRTFWR" hidden="1">#REF!</definedName>
    <definedName name="BExQD7LDQ2HK3AB2LIRP4VKT2TR5" localSheetId="0" hidden="1">#REF!</definedName>
    <definedName name="BExQD7LDQ2HK3AB2LIRP4VKT2TR5" localSheetId="1" hidden="1">#REF!</definedName>
    <definedName name="BExQD7LDQ2HK3AB2LIRP4VKT2TR5" localSheetId="3" hidden="1">#REF!</definedName>
    <definedName name="BExQD7LDQ2HK3AB2LIRP4VKT2TR5" localSheetId="5" hidden="1">#REF!</definedName>
    <definedName name="BExQD7LDQ2HK3AB2LIRP4VKT2TR5" localSheetId="4" hidden="1">#REF!</definedName>
    <definedName name="BExQD7LDQ2HK3AB2LIRP4VKT2TR5" localSheetId="8" hidden="1">#REF!</definedName>
    <definedName name="BExQD7LDQ2HK3AB2LIRP4VKT2TR5" localSheetId="9" hidden="1">#REF!</definedName>
    <definedName name="BExQD7LDQ2HK3AB2LIRP4VKT2TR5" hidden="1">#REF!</definedName>
    <definedName name="BExQDF358QKYC5GN5UM4H9QMRO57" localSheetId="0" hidden="1">#REF!</definedName>
    <definedName name="BExQDF358QKYC5GN5UM4H9QMRO57" localSheetId="1" hidden="1">#REF!</definedName>
    <definedName name="BExQDF358QKYC5GN5UM4H9QMRO57" localSheetId="3" hidden="1">#REF!</definedName>
    <definedName name="BExQDF358QKYC5GN5UM4H9QMRO57" localSheetId="5" hidden="1">#REF!</definedName>
    <definedName name="BExQDF358QKYC5GN5UM4H9QMRO57" localSheetId="4" hidden="1">#REF!</definedName>
    <definedName name="BExQDF358QKYC5GN5UM4H9QMRO57" localSheetId="8" hidden="1">#REF!</definedName>
    <definedName name="BExQDF358QKYC5GN5UM4H9QMRO57" localSheetId="9" hidden="1">#REF!</definedName>
    <definedName name="BExQDF358QKYC5GN5UM4H9QMRO57" hidden="1">#REF!</definedName>
    <definedName name="BExQEVDUAWWC17V6YEJNU4PZV7TI" localSheetId="0" hidden="1">#REF!</definedName>
    <definedName name="BExQEVDUAWWC17V6YEJNU4PZV7TI" localSheetId="1" hidden="1">#REF!</definedName>
    <definedName name="BExQEVDUAWWC17V6YEJNU4PZV7TI" localSheetId="3" hidden="1">#REF!</definedName>
    <definedName name="BExQEVDUAWWC17V6YEJNU4PZV7TI" localSheetId="5" hidden="1">#REF!</definedName>
    <definedName name="BExQEVDUAWWC17V6YEJNU4PZV7TI" localSheetId="4" hidden="1">#REF!</definedName>
    <definedName name="BExQEVDUAWWC17V6YEJNU4PZV7TI" localSheetId="8" hidden="1">#REF!</definedName>
    <definedName name="BExQEVDUAWWC17V6YEJNU4PZV7TI" localSheetId="9" hidden="1">#REF!</definedName>
    <definedName name="BExQEVDUAWWC17V6YEJNU4PZV7TI" hidden="1">#REF!</definedName>
    <definedName name="BExQFDD8AMSM81VJ7C5J1PL081ZA" localSheetId="0" hidden="1">#REF!</definedName>
    <definedName name="BExQFDD8AMSM81VJ7C5J1PL081ZA" localSheetId="1" hidden="1">#REF!</definedName>
    <definedName name="BExQFDD8AMSM81VJ7C5J1PL081ZA" localSheetId="3" hidden="1">#REF!</definedName>
    <definedName name="BExQFDD8AMSM81VJ7C5J1PL081ZA" localSheetId="5" hidden="1">#REF!</definedName>
    <definedName name="BExQFDD8AMSM81VJ7C5J1PL081ZA" localSheetId="4" hidden="1">#REF!</definedName>
    <definedName name="BExQFDD8AMSM81VJ7C5J1PL081ZA" localSheetId="8" hidden="1">#REF!</definedName>
    <definedName name="BExQFDD8AMSM81VJ7C5J1PL081ZA" localSheetId="9" hidden="1">#REF!</definedName>
    <definedName name="BExQFDD8AMSM81VJ7C5J1PL081ZA" hidden="1">#REF!</definedName>
    <definedName name="BExQG9A8FDEJT47C3G2G4X9H3HJ3" localSheetId="0" hidden="1">#REF!</definedName>
    <definedName name="BExQG9A8FDEJT47C3G2G4X9H3HJ3" localSheetId="1" hidden="1">#REF!</definedName>
    <definedName name="BExQG9A8FDEJT47C3G2G4X9H3HJ3" localSheetId="3" hidden="1">#REF!</definedName>
    <definedName name="BExQG9A8FDEJT47C3G2G4X9H3HJ3" localSheetId="5" hidden="1">#REF!</definedName>
    <definedName name="BExQG9A8FDEJT47C3G2G4X9H3HJ3" localSheetId="4" hidden="1">#REF!</definedName>
    <definedName name="BExQG9A8FDEJT47C3G2G4X9H3HJ3" localSheetId="8" hidden="1">#REF!</definedName>
    <definedName name="BExQG9A8FDEJT47C3G2G4X9H3HJ3" localSheetId="9" hidden="1">#REF!</definedName>
    <definedName name="BExQG9A8FDEJT47C3G2G4X9H3HJ3" hidden="1">#REF!</definedName>
    <definedName name="BExQGGRZ9PU4DLCW6LIRFFW7K8SB" localSheetId="0" hidden="1">#REF!</definedName>
    <definedName name="BExQGGRZ9PU4DLCW6LIRFFW7K8SB" localSheetId="1" hidden="1">#REF!</definedName>
    <definedName name="BExQGGRZ9PU4DLCW6LIRFFW7K8SB" localSheetId="3" hidden="1">#REF!</definedName>
    <definedName name="BExQGGRZ9PU4DLCW6LIRFFW7K8SB" localSheetId="5" hidden="1">#REF!</definedName>
    <definedName name="BExQGGRZ9PU4DLCW6LIRFFW7K8SB" localSheetId="4" hidden="1">#REF!</definedName>
    <definedName name="BExQGGRZ9PU4DLCW6LIRFFW7K8SB" localSheetId="8" hidden="1">#REF!</definedName>
    <definedName name="BExQGGRZ9PU4DLCW6LIRFFW7K8SB" localSheetId="9" hidden="1">#REF!</definedName>
    <definedName name="BExQGGRZ9PU4DLCW6LIRFFW7K8SB" hidden="1">#REF!</definedName>
    <definedName name="BExQGNIMU06R7XOZP0G4A4JF3PQU" localSheetId="0" hidden="1">#REF!</definedName>
    <definedName name="BExQGNIMU06R7XOZP0G4A4JF3PQU" localSheetId="1" hidden="1">#REF!</definedName>
    <definedName name="BExQGNIMU06R7XOZP0G4A4JF3PQU" localSheetId="3" hidden="1">#REF!</definedName>
    <definedName name="BExQGNIMU06R7XOZP0G4A4JF3PQU" localSheetId="5" hidden="1">#REF!</definedName>
    <definedName name="BExQGNIMU06R7XOZP0G4A4JF3PQU" localSheetId="4" hidden="1">#REF!</definedName>
    <definedName name="BExQGNIMU06R7XOZP0G4A4JF3PQU" localSheetId="8" hidden="1">#REF!</definedName>
    <definedName name="BExQGNIMU06R7XOZP0G4A4JF3PQU" localSheetId="9" hidden="1">#REF!</definedName>
    <definedName name="BExQGNIMU06R7XOZP0G4A4JF3PQU" hidden="1">#REF!</definedName>
    <definedName name="BExQHAW8VHKS49T51EGMDEFC81DR" localSheetId="0" hidden="1">#REF!</definedName>
    <definedName name="BExQHAW8VHKS49T51EGMDEFC81DR" localSheetId="1" hidden="1">#REF!</definedName>
    <definedName name="BExQHAW8VHKS49T51EGMDEFC81DR" localSheetId="3" hidden="1">#REF!</definedName>
    <definedName name="BExQHAW8VHKS49T51EGMDEFC81DR" localSheetId="5" hidden="1">#REF!</definedName>
    <definedName name="BExQHAW8VHKS49T51EGMDEFC81DR" localSheetId="4" hidden="1">#REF!</definedName>
    <definedName name="BExQHAW8VHKS49T51EGMDEFC81DR" localSheetId="8" hidden="1">#REF!</definedName>
    <definedName name="BExQHAW8VHKS49T51EGMDEFC81DR" localSheetId="9" hidden="1">#REF!</definedName>
    <definedName name="BExQHAW8VHKS49T51EGMDEFC81DR" hidden="1">#REF!</definedName>
    <definedName name="BExQKLA0B915G11EYP0LGKQB8ODL" localSheetId="0" hidden="1">#REF!</definedName>
    <definedName name="BExQKLA0B915G11EYP0LGKQB8ODL" localSheetId="1" hidden="1">#REF!</definedName>
    <definedName name="BExQKLA0B915G11EYP0LGKQB8ODL" localSheetId="3" hidden="1">#REF!</definedName>
    <definedName name="BExQKLA0B915G11EYP0LGKQB8ODL" localSheetId="5" hidden="1">#REF!</definedName>
    <definedName name="BExQKLA0B915G11EYP0LGKQB8ODL" localSheetId="4" hidden="1">#REF!</definedName>
    <definedName name="BExQKLA0B915G11EYP0LGKQB8ODL" localSheetId="8" hidden="1">#REF!</definedName>
    <definedName name="BExQKLA0B915G11EYP0LGKQB8ODL" localSheetId="9" hidden="1">#REF!</definedName>
    <definedName name="BExQKLA0B915G11EYP0LGKQB8ODL" hidden="1">#REF!</definedName>
    <definedName name="BExQLG5AXCWH6GNFB7S4E9NC0XD8" localSheetId="0" hidden="1">#REF!</definedName>
    <definedName name="BExQLG5AXCWH6GNFB7S4E9NC0XD8" localSheetId="1" hidden="1">#REF!</definedName>
    <definedName name="BExQLG5AXCWH6GNFB7S4E9NC0XD8" localSheetId="3" hidden="1">#REF!</definedName>
    <definedName name="BExQLG5AXCWH6GNFB7S4E9NC0XD8" localSheetId="5" hidden="1">#REF!</definedName>
    <definedName name="BExQLG5AXCWH6GNFB7S4E9NC0XD8" localSheetId="4" hidden="1">#REF!</definedName>
    <definedName name="BExQLG5AXCWH6GNFB7S4E9NC0XD8" localSheetId="8" hidden="1">#REF!</definedName>
    <definedName name="BExQLG5AXCWH6GNFB7S4E9NC0XD8" localSheetId="9" hidden="1">#REF!</definedName>
    <definedName name="BExQLG5AXCWH6GNFB7S4E9NC0XD8" hidden="1">#REF!</definedName>
    <definedName name="BExRYKGHJYFMG3OBTPAS9UNL5J15" localSheetId="0" hidden="1">#REF!</definedName>
    <definedName name="BExRYKGHJYFMG3OBTPAS9UNL5J15" localSheetId="1" hidden="1">#REF!</definedName>
    <definedName name="BExRYKGHJYFMG3OBTPAS9UNL5J15" localSheetId="3" hidden="1">#REF!</definedName>
    <definedName name="BExRYKGHJYFMG3OBTPAS9UNL5J15" localSheetId="5" hidden="1">#REF!</definedName>
    <definedName name="BExRYKGHJYFMG3OBTPAS9UNL5J15" localSheetId="4" hidden="1">#REF!</definedName>
    <definedName name="BExRYKGHJYFMG3OBTPAS9UNL5J15" localSheetId="8" hidden="1">#REF!</definedName>
    <definedName name="BExRYKGHJYFMG3OBTPAS9UNL5J15" localSheetId="9" hidden="1">#REF!</definedName>
    <definedName name="BExRYKGHJYFMG3OBTPAS9UNL5J15" hidden="1">#REF!</definedName>
    <definedName name="BExRZ0CBUNTQNDTMSP8907Z8IF0K" localSheetId="0" hidden="1">#REF!</definedName>
    <definedName name="BExRZ0CBUNTQNDTMSP8907Z8IF0K" localSheetId="1" hidden="1">#REF!</definedName>
    <definedName name="BExRZ0CBUNTQNDTMSP8907Z8IF0K" localSheetId="3" hidden="1">#REF!</definedName>
    <definedName name="BExRZ0CBUNTQNDTMSP8907Z8IF0K" localSheetId="5" hidden="1">#REF!</definedName>
    <definedName name="BExRZ0CBUNTQNDTMSP8907Z8IF0K" localSheetId="4" hidden="1">#REF!</definedName>
    <definedName name="BExRZ0CBUNTQNDTMSP8907Z8IF0K" localSheetId="8" hidden="1">#REF!</definedName>
    <definedName name="BExRZ0CBUNTQNDTMSP8907Z8IF0K" localSheetId="9" hidden="1">#REF!</definedName>
    <definedName name="BExRZ0CBUNTQNDTMSP8907Z8IF0K" hidden="1">#REF!</definedName>
    <definedName name="BExRZ0N3FY8C4LE3YPIZQIR4508K" localSheetId="0" hidden="1">#REF!</definedName>
    <definedName name="BExRZ0N3FY8C4LE3YPIZQIR4508K" localSheetId="1" hidden="1">#REF!</definedName>
    <definedName name="BExRZ0N3FY8C4LE3YPIZQIR4508K" localSheetId="3" hidden="1">#REF!</definedName>
    <definedName name="BExRZ0N3FY8C4LE3YPIZQIR4508K" localSheetId="5" hidden="1">#REF!</definedName>
    <definedName name="BExRZ0N3FY8C4LE3YPIZQIR4508K" localSheetId="4" hidden="1">#REF!</definedName>
    <definedName name="BExRZ0N3FY8C4LE3YPIZQIR4508K" localSheetId="8" hidden="1">#REF!</definedName>
    <definedName name="BExRZ0N3FY8C4LE3YPIZQIR4508K" localSheetId="9" hidden="1">#REF!</definedName>
    <definedName name="BExRZ0N3FY8C4LE3YPIZQIR4508K" hidden="1">#REF!</definedName>
    <definedName name="BExRZSIJUZLUM5HUXHG88BHOLJ7H" localSheetId="0" hidden="1">#REF!</definedName>
    <definedName name="BExRZSIJUZLUM5HUXHG88BHOLJ7H" localSheetId="1" hidden="1">#REF!</definedName>
    <definedName name="BExRZSIJUZLUM5HUXHG88BHOLJ7H" localSheetId="3" hidden="1">#REF!</definedName>
    <definedName name="BExRZSIJUZLUM5HUXHG88BHOLJ7H" localSheetId="5" hidden="1">#REF!</definedName>
    <definedName name="BExRZSIJUZLUM5HUXHG88BHOLJ7H" localSheetId="4" hidden="1">#REF!</definedName>
    <definedName name="BExRZSIJUZLUM5HUXHG88BHOLJ7H" localSheetId="8" hidden="1">#REF!</definedName>
    <definedName name="BExRZSIJUZLUM5HUXHG88BHOLJ7H" localSheetId="9" hidden="1">#REF!</definedName>
    <definedName name="BExRZSIJUZLUM5HUXHG88BHOLJ7H" hidden="1">#REF!</definedName>
    <definedName name="BExS00WO0YBHHO9HE5UL1UQVAUO1" localSheetId="0" hidden="1">#REF!</definedName>
    <definedName name="BExS00WO0YBHHO9HE5UL1UQVAUO1" localSheetId="1" hidden="1">#REF!</definedName>
    <definedName name="BExS00WO0YBHHO9HE5UL1UQVAUO1" localSheetId="3" hidden="1">#REF!</definedName>
    <definedName name="BExS00WO0YBHHO9HE5UL1UQVAUO1" localSheetId="5" hidden="1">#REF!</definedName>
    <definedName name="BExS00WO0YBHHO9HE5UL1UQVAUO1" localSheetId="4" hidden="1">#REF!</definedName>
    <definedName name="BExS00WO0YBHHO9HE5UL1UQVAUO1" localSheetId="8" hidden="1">#REF!</definedName>
    <definedName name="BExS00WO0YBHHO9HE5UL1UQVAUO1" localSheetId="9" hidden="1">#REF!</definedName>
    <definedName name="BExS00WO0YBHHO9HE5UL1UQVAUO1" hidden="1">#REF!</definedName>
    <definedName name="BExS1UZKA34PAKDSTYYUBNIR4MXF" localSheetId="0" hidden="1">#REF!</definedName>
    <definedName name="BExS1UZKA34PAKDSTYYUBNIR4MXF" localSheetId="1" hidden="1">#REF!</definedName>
    <definedName name="BExS1UZKA34PAKDSTYYUBNIR4MXF" localSheetId="3" hidden="1">#REF!</definedName>
    <definedName name="BExS1UZKA34PAKDSTYYUBNIR4MXF" localSheetId="5" hidden="1">#REF!</definedName>
    <definedName name="BExS1UZKA34PAKDSTYYUBNIR4MXF" localSheetId="4" hidden="1">#REF!</definedName>
    <definedName name="BExS1UZKA34PAKDSTYYUBNIR4MXF" localSheetId="8" hidden="1">#REF!</definedName>
    <definedName name="BExS1UZKA34PAKDSTYYUBNIR4MXF" localSheetId="9" hidden="1">#REF!</definedName>
    <definedName name="BExS1UZKA34PAKDSTYYUBNIR4MXF" hidden="1">#REF!</definedName>
    <definedName name="BExS2IILHQJOER4TPQKFM1V75VCM" localSheetId="0" hidden="1">#REF!</definedName>
    <definedName name="BExS2IILHQJOER4TPQKFM1V75VCM" localSheetId="1" hidden="1">#REF!</definedName>
    <definedName name="BExS2IILHQJOER4TPQKFM1V75VCM" localSheetId="3" hidden="1">#REF!</definedName>
    <definedName name="BExS2IILHQJOER4TPQKFM1V75VCM" localSheetId="5" hidden="1">#REF!</definedName>
    <definedName name="BExS2IILHQJOER4TPQKFM1V75VCM" localSheetId="4" hidden="1">#REF!</definedName>
    <definedName name="BExS2IILHQJOER4TPQKFM1V75VCM" localSheetId="8" hidden="1">#REF!</definedName>
    <definedName name="BExS2IILHQJOER4TPQKFM1V75VCM" localSheetId="9" hidden="1">#REF!</definedName>
    <definedName name="BExS2IILHQJOER4TPQKFM1V75VCM" hidden="1">#REF!</definedName>
    <definedName name="BExS3KFF56GPO2J7TIZ6M5SFJEOG" localSheetId="0" hidden="1">#REF!</definedName>
    <definedName name="BExS3KFF56GPO2J7TIZ6M5SFJEOG" localSheetId="1" hidden="1">#REF!</definedName>
    <definedName name="BExS3KFF56GPO2J7TIZ6M5SFJEOG" localSheetId="3" hidden="1">#REF!</definedName>
    <definedName name="BExS3KFF56GPO2J7TIZ6M5SFJEOG" localSheetId="5" hidden="1">#REF!</definedName>
    <definedName name="BExS3KFF56GPO2J7TIZ6M5SFJEOG" localSheetId="4" hidden="1">#REF!</definedName>
    <definedName name="BExS3KFF56GPO2J7TIZ6M5SFJEOG" localSheetId="8" hidden="1">#REF!</definedName>
    <definedName name="BExS3KFF56GPO2J7TIZ6M5SFJEOG" localSheetId="9" hidden="1">#REF!</definedName>
    <definedName name="BExS3KFF56GPO2J7TIZ6M5SFJEOG" hidden="1">#REF!</definedName>
    <definedName name="BExS3MTPQB1ASW6W43WV8A1SO24G" localSheetId="0" hidden="1">#REF!</definedName>
    <definedName name="BExS3MTPQB1ASW6W43WV8A1SO24G" localSheetId="1" hidden="1">#REF!</definedName>
    <definedName name="BExS3MTPQB1ASW6W43WV8A1SO24G" localSheetId="3" hidden="1">#REF!</definedName>
    <definedName name="BExS3MTPQB1ASW6W43WV8A1SO24G" localSheetId="5" hidden="1">#REF!</definedName>
    <definedName name="BExS3MTPQB1ASW6W43WV8A1SO24G" localSheetId="4" hidden="1">#REF!</definedName>
    <definedName name="BExS3MTPQB1ASW6W43WV8A1SO24G" localSheetId="8" hidden="1">#REF!</definedName>
    <definedName name="BExS3MTPQB1ASW6W43WV8A1SO24G" localSheetId="9" hidden="1">#REF!</definedName>
    <definedName name="BExS3MTPQB1ASW6W43WV8A1SO24G" hidden="1">#REF!</definedName>
    <definedName name="BExS5ECY78OQP7LJF2PSKE3N2FZO" localSheetId="0" hidden="1">#REF!</definedName>
    <definedName name="BExS5ECY78OQP7LJF2PSKE3N2FZO" localSheetId="1" hidden="1">#REF!</definedName>
    <definedName name="BExS5ECY78OQP7LJF2PSKE3N2FZO" localSheetId="3" hidden="1">#REF!</definedName>
    <definedName name="BExS5ECY78OQP7LJF2PSKE3N2FZO" localSheetId="5" hidden="1">#REF!</definedName>
    <definedName name="BExS5ECY78OQP7LJF2PSKE3N2FZO" localSheetId="4" hidden="1">#REF!</definedName>
    <definedName name="BExS5ECY78OQP7LJF2PSKE3N2FZO" localSheetId="8" hidden="1">#REF!</definedName>
    <definedName name="BExS5ECY78OQP7LJF2PSKE3N2FZO" localSheetId="9" hidden="1">#REF!</definedName>
    <definedName name="BExS5ECY78OQP7LJF2PSKE3N2FZO" hidden="1">#REF!</definedName>
    <definedName name="BExS5O3P3VBTXVHEQLBJJTZ44X5E" localSheetId="0" hidden="1">#REF!</definedName>
    <definedName name="BExS5O3P3VBTXVHEQLBJJTZ44X5E" localSheetId="1" hidden="1">#REF!</definedName>
    <definedName name="BExS5O3P3VBTXVHEQLBJJTZ44X5E" localSheetId="3" hidden="1">#REF!</definedName>
    <definedName name="BExS5O3P3VBTXVHEQLBJJTZ44X5E" localSheetId="5" hidden="1">#REF!</definedName>
    <definedName name="BExS5O3P3VBTXVHEQLBJJTZ44X5E" localSheetId="4" hidden="1">#REF!</definedName>
    <definedName name="BExS5O3P3VBTXVHEQLBJJTZ44X5E" localSheetId="8" hidden="1">#REF!</definedName>
    <definedName name="BExS5O3P3VBTXVHEQLBJJTZ44X5E" localSheetId="9" hidden="1">#REF!</definedName>
    <definedName name="BExS5O3P3VBTXVHEQLBJJTZ44X5E" hidden="1">#REF!</definedName>
    <definedName name="BExS6N5XZTR2P0ABPVQHL0D4FBLS" localSheetId="0" hidden="1">#REF!</definedName>
    <definedName name="BExS6N5XZTR2P0ABPVQHL0D4FBLS" localSheetId="1" hidden="1">#REF!</definedName>
    <definedName name="BExS6N5XZTR2P0ABPVQHL0D4FBLS" localSheetId="3" hidden="1">#REF!</definedName>
    <definedName name="BExS6N5XZTR2P0ABPVQHL0D4FBLS" localSheetId="5" hidden="1">#REF!</definedName>
    <definedName name="BExS6N5XZTR2P0ABPVQHL0D4FBLS" localSheetId="4" hidden="1">#REF!</definedName>
    <definedName name="BExS6N5XZTR2P0ABPVQHL0D4FBLS" localSheetId="8" hidden="1">#REF!</definedName>
    <definedName name="BExS6N5XZTR2P0ABPVQHL0D4FBLS" localSheetId="9" hidden="1">#REF!</definedName>
    <definedName name="BExS6N5XZTR2P0ABPVQHL0D4FBLS" hidden="1">#REF!</definedName>
    <definedName name="BExS6S40JMF44ZTMXW3UE4WW9B54" localSheetId="0" hidden="1">[1]HEADER!#REF!</definedName>
    <definedName name="BExS6S40JMF44ZTMXW3UE4WW9B54" localSheetId="1" hidden="1">[1]HEADER!#REF!</definedName>
    <definedName name="BExS6S40JMF44ZTMXW3UE4WW9B54" localSheetId="3" hidden="1">[1]HEADER!#REF!</definedName>
    <definedName name="BExS6S40JMF44ZTMXW3UE4WW9B54" localSheetId="5" hidden="1">[1]HEADER!#REF!</definedName>
    <definedName name="BExS6S40JMF44ZTMXW3UE4WW9B54" localSheetId="6" hidden="1">[1]HEADER!#REF!</definedName>
    <definedName name="BExS6S40JMF44ZTMXW3UE4WW9B54" localSheetId="7" hidden="1">[1]HEADER!#REF!</definedName>
    <definedName name="BExS6S40JMF44ZTMXW3UE4WW9B54" localSheetId="4" hidden="1">[1]HEADER!#REF!</definedName>
    <definedName name="BExS6S40JMF44ZTMXW3UE4WW9B54" localSheetId="8" hidden="1">[1]HEADER!#REF!</definedName>
    <definedName name="BExS6S40JMF44ZTMXW3UE4WW9B54" localSheetId="9" hidden="1">[1]HEADER!#REF!</definedName>
    <definedName name="BExS6S40JMF44ZTMXW3UE4WW9B54" hidden="1">[1]HEADER!#REF!</definedName>
    <definedName name="BExS87YIXR3FSLSC8E4XR6RYTRUN" localSheetId="0" hidden="1">#REF!</definedName>
    <definedName name="BExS87YIXR3FSLSC8E4XR6RYTRUN" localSheetId="1" hidden="1">#REF!</definedName>
    <definedName name="BExS87YIXR3FSLSC8E4XR6RYTRUN" localSheetId="3" hidden="1">#REF!</definedName>
    <definedName name="BExS87YIXR3FSLSC8E4XR6RYTRUN" localSheetId="5" hidden="1">#REF!</definedName>
    <definedName name="BExS87YIXR3FSLSC8E4XR6RYTRUN" localSheetId="6" hidden="1">#REF!</definedName>
    <definedName name="BExS87YIXR3FSLSC8E4XR6RYTRUN" localSheetId="7" hidden="1">#REF!</definedName>
    <definedName name="BExS87YIXR3FSLSC8E4XR6RYTRUN" localSheetId="4" hidden="1">#REF!</definedName>
    <definedName name="BExS87YIXR3FSLSC8E4XR6RYTRUN" localSheetId="8" hidden="1">#REF!</definedName>
    <definedName name="BExS87YIXR3FSLSC8E4XR6RYTRUN" localSheetId="9" hidden="1">#REF!</definedName>
    <definedName name="BExS87YIXR3FSLSC8E4XR6RYTRUN" hidden="1">#REF!</definedName>
    <definedName name="BExS8W34H5WAAGKWSE2I4C1I6104" localSheetId="0" hidden="1">#REF!</definedName>
    <definedName name="BExS8W34H5WAAGKWSE2I4C1I6104" localSheetId="1" hidden="1">#REF!</definedName>
    <definedName name="BExS8W34H5WAAGKWSE2I4C1I6104" localSheetId="3" hidden="1">#REF!</definedName>
    <definedName name="BExS8W34H5WAAGKWSE2I4C1I6104" localSheetId="5" hidden="1">#REF!</definedName>
    <definedName name="BExS8W34H5WAAGKWSE2I4C1I6104" localSheetId="4" hidden="1">#REF!</definedName>
    <definedName name="BExS8W34H5WAAGKWSE2I4C1I6104" localSheetId="8" hidden="1">#REF!</definedName>
    <definedName name="BExS8W34H5WAAGKWSE2I4C1I6104" localSheetId="9" hidden="1">#REF!</definedName>
    <definedName name="BExS8W34H5WAAGKWSE2I4C1I6104" hidden="1">#REF!</definedName>
    <definedName name="BExS9EILFQPGCOS09DV3TPIILJKO" localSheetId="0" hidden="1">#REF!</definedName>
    <definedName name="BExS9EILFQPGCOS09DV3TPIILJKO" localSheetId="1" hidden="1">#REF!</definedName>
    <definedName name="BExS9EILFQPGCOS09DV3TPIILJKO" localSheetId="3" hidden="1">#REF!</definedName>
    <definedName name="BExS9EILFQPGCOS09DV3TPIILJKO" localSheetId="5" hidden="1">#REF!</definedName>
    <definedName name="BExS9EILFQPGCOS09DV3TPIILJKO" localSheetId="4" hidden="1">#REF!</definedName>
    <definedName name="BExS9EILFQPGCOS09DV3TPIILJKO" localSheetId="8" hidden="1">#REF!</definedName>
    <definedName name="BExS9EILFQPGCOS09DV3TPIILJKO" localSheetId="9" hidden="1">#REF!</definedName>
    <definedName name="BExS9EILFQPGCOS09DV3TPIILJKO" hidden="1">#REF!</definedName>
    <definedName name="BExS9EILXG8QHHMVBQ51THPGVRC9" localSheetId="0" hidden="1">#REF!</definedName>
    <definedName name="BExS9EILXG8QHHMVBQ51THPGVRC9" localSheetId="1" hidden="1">#REF!</definedName>
    <definedName name="BExS9EILXG8QHHMVBQ51THPGVRC9" localSheetId="3" hidden="1">#REF!</definedName>
    <definedName name="BExS9EILXG8QHHMVBQ51THPGVRC9" localSheetId="5" hidden="1">#REF!</definedName>
    <definedName name="BExS9EILXG8QHHMVBQ51THPGVRC9" localSheetId="4" hidden="1">#REF!</definedName>
    <definedName name="BExS9EILXG8QHHMVBQ51THPGVRC9" localSheetId="8" hidden="1">#REF!</definedName>
    <definedName name="BExS9EILXG8QHHMVBQ51THPGVRC9" localSheetId="9" hidden="1">#REF!</definedName>
    <definedName name="BExS9EILXG8QHHMVBQ51THPGVRC9" hidden="1">#REF!</definedName>
    <definedName name="BExS9Y5A923VPLNU383NPTZCMFLK" localSheetId="0" hidden="1">#REF!</definedName>
    <definedName name="BExS9Y5A923VPLNU383NPTZCMFLK" localSheetId="1" hidden="1">#REF!</definedName>
    <definedName name="BExS9Y5A923VPLNU383NPTZCMFLK" localSheetId="3" hidden="1">#REF!</definedName>
    <definedName name="BExS9Y5A923VPLNU383NPTZCMFLK" localSheetId="5" hidden="1">#REF!</definedName>
    <definedName name="BExS9Y5A923VPLNU383NPTZCMFLK" localSheetId="4" hidden="1">#REF!</definedName>
    <definedName name="BExS9Y5A923VPLNU383NPTZCMFLK" localSheetId="8" hidden="1">#REF!</definedName>
    <definedName name="BExS9Y5A923VPLNU383NPTZCMFLK" localSheetId="9" hidden="1">#REF!</definedName>
    <definedName name="BExS9Y5A923VPLNU383NPTZCMFLK" hidden="1">#REF!</definedName>
    <definedName name="BExSA2SKTP0TBP4IZ9WSU8O9B6XG" localSheetId="0" hidden="1">#REF!</definedName>
    <definedName name="BExSA2SKTP0TBP4IZ9WSU8O9B6XG" localSheetId="1" hidden="1">#REF!</definedName>
    <definedName name="BExSA2SKTP0TBP4IZ9WSU8O9B6XG" localSheetId="3" hidden="1">#REF!</definedName>
    <definedName name="BExSA2SKTP0TBP4IZ9WSU8O9B6XG" localSheetId="5" hidden="1">#REF!</definedName>
    <definedName name="BExSA2SKTP0TBP4IZ9WSU8O9B6XG" localSheetId="4" hidden="1">#REF!</definedName>
    <definedName name="BExSA2SKTP0TBP4IZ9WSU8O9B6XG" localSheetId="8" hidden="1">#REF!</definedName>
    <definedName name="BExSA2SKTP0TBP4IZ9WSU8O9B6XG" localSheetId="9" hidden="1">#REF!</definedName>
    <definedName name="BExSA2SKTP0TBP4IZ9WSU8O9B6XG" hidden="1">#REF!</definedName>
    <definedName name="BExSAS49U4EAIIC6K381GNCFG2Q7" localSheetId="0" hidden="1">#REF!</definedName>
    <definedName name="BExSAS49U4EAIIC6K381GNCFG2Q7" localSheetId="1" hidden="1">#REF!</definedName>
    <definedName name="BExSAS49U4EAIIC6K381GNCFG2Q7" localSheetId="3" hidden="1">#REF!</definedName>
    <definedName name="BExSAS49U4EAIIC6K381GNCFG2Q7" localSheetId="5" hidden="1">#REF!</definedName>
    <definedName name="BExSAS49U4EAIIC6K381GNCFG2Q7" localSheetId="4" hidden="1">#REF!</definedName>
    <definedName name="BExSAS49U4EAIIC6K381GNCFG2Q7" localSheetId="8" hidden="1">#REF!</definedName>
    <definedName name="BExSAS49U4EAIIC6K381GNCFG2Q7" localSheetId="9" hidden="1">#REF!</definedName>
    <definedName name="BExSAS49U4EAIIC6K381GNCFG2Q7" hidden="1">#REF!</definedName>
    <definedName name="BExSAVKEF8BPDO60U394EW42ASGF" localSheetId="0" hidden="1">#REF!</definedName>
    <definedName name="BExSAVKEF8BPDO60U394EW42ASGF" localSheetId="1" hidden="1">#REF!</definedName>
    <definedName name="BExSAVKEF8BPDO60U394EW42ASGF" localSheetId="3" hidden="1">#REF!</definedName>
    <definedName name="BExSAVKEF8BPDO60U394EW42ASGF" localSheetId="5" hidden="1">#REF!</definedName>
    <definedName name="BExSAVKEF8BPDO60U394EW42ASGF" localSheetId="4" hidden="1">#REF!</definedName>
    <definedName name="BExSAVKEF8BPDO60U394EW42ASGF" localSheetId="8" hidden="1">#REF!</definedName>
    <definedName name="BExSAVKEF8BPDO60U394EW42ASGF" localSheetId="9" hidden="1">#REF!</definedName>
    <definedName name="BExSAVKEF8BPDO60U394EW42ASGF" hidden="1">#REF!</definedName>
    <definedName name="BExSBGE6R3N7T3CT30TA30O65RJY" localSheetId="0" hidden="1">#REF!</definedName>
    <definedName name="BExSBGE6R3N7T3CT30TA30O65RJY" localSheetId="1" hidden="1">#REF!</definedName>
    <definedName name="BExSBGE6R3N7T3CT30TA30O65RJY" localSheetId="3" hidden="1">#REF!</definedName>
    <definedName name="BExSBGE6R3N7T3CT30TA30O65RJY" localSheetId="5" hidden="1">#REF!</definedName>
    <definedName name="BExSBGE6R3N7T3CT30TA30O65RJY" localSheetId="4" hidden="1">#REF!</definedName>
    <definedName name="BExSBGE6R3N7T3CT30TA30O65RJY" localSheetId="8" hidden="1">#REF!</definedName>
    <definedName name="BExSBGE6R3N7T3CT30TA30O65RJY" localSheetId="9" hidden="1">#REF!</definedName>
    <definedName name="BExSBGE6R3N7T3CT30TA30O65RJY" hidden="1">#REF!</definedName>
    <definedName name="BExSDBTP6MPL3CYZZVG8A6AP47KH" localSheetId="0" hidden="1">#REF!</definedName>
    <definedName name="BExSDBTP6MPL3CYZZVG8A6AP47KH" localSheetId="1" hidden="1">#REF!</definedName>
    <definedName name="BExSDBTP6MPL3CYZZVG8A6AP47KH" localSheetId="3" hidden="1">#REF!</definedName>
    <definedName name="BExSDBTP6MPL3CYZZVG8A6AP47KH" localSheetId="5" hidden="1">#REF!</definedName>
    <definedName name="BExSDBTP6MPL3CYZZVG8A6AP47KH" localSheetId="4" hidden="1">#REF!</definedName>
    <definedName name="BExSDBTP6MPL3CYZZVG8A6AP47KH" localSheetId="8" hidden="1">#REF!</definedName>
    <definedName name="BExSDBTP6MPL3CYZZVG8A6AP47KH" localSheetId="9" hidden="1">#REF!</definedName>
    <definedName name="BExSDBTP6MPL3CYZZVG8A6AP47KH" hidden="1">#REF!</definedName>
    <definedName name="BExSH3L8ZU7A9TMERVFAUSWAI7HD" localSheetId="0" hidden="1">#REF!</definedName>
    <definedName name="BExSH3L8ZU7A9TMERVFAUSWAI7HD" localSheetId="1" hidden="1">#REF!</definedName>
    <definedName name="BExSH3L8ZU7A9TMERVFAUSWAI7HD" localSheetId="3" hidden="1">#REF!</definedName>
    <definedName name="BExSH3L8ZU7A9TMERVFAUSWAI7HD" localSheetId="5" hidden="1">#REF!</definedName>
    <definedName name="BExSH3L8ZU7A9TMERVFAUSWAI7HD" localSheetId="4" hidden="1">#REF!</definedName>
    <definedName name="BExSH3L8ZU7A9TMERVFAUSWAI7HD" localSheetId="8" hidden="1">#REF!</definedName>
    <definedName name="BExSH3L8ZU7A9TMERVFAUSWAI7HD" localSheetId="9" hidden="1">#REF!</definedName>
    <definedName name="BExSH3L8ZU7A9TMERVFAUSWAI7HD" hidden="1">#REF!</definedName>
    <definedName name="BExSH6VY0236P5YAREUQ5PG9MV6R" localSheetId="0" hidden="1">#REF!</definedName>
    <definedName name="BExSH6VY0236P5YAREUQ5PG9MV6R" localSheetId="1" hidden="1">#REF!</definedName>
    <definedName name="BExSH6VY0236P5YAREUQ5PG9MV6R" localSheetId="3" hidden="1">#REF!</definedName>
    <definedName name="BExSH6VY0236P5YAREUQ5PG9MV6R" localSheetId="5" hidden="1">#REF!</definedName>
    <definedName name="BExSH6VY0236P5YAREUQ5PG9MV6R" localSheetId="4" hidden="1">#REF!</definedName>
    <definedName name="BExSH6VY0236P5YAREUQ5PG9MV6R" localSheetId="8" hidden="1">#REF!</definedName>
    <definedName name="BExSH6VY0236P5YAREUQ5PG9MV6R" localSheetId="9" hidden="1">#REF!</definedName>
    <definedName name="BExSH6VY0236P5YAREUQ5PG9MV6R" hidden="1">#REF!</definedName>
    <definedName name="BExSH9A9LGHAMMVAUTWYJ7O4I5II" localSheetId="0" hidden="1">#REF!</definedName>
    <definedName name="BExSH9A9LGHAMMVAUTWYJ7O4I5II" localSheetId="1" hidden="1">#REF!</definedName>
    <definedName name="BExSH9A9LGHAMMVAUTWYJ7O4I5II" localSheetId="3" hidden="1">#REF!</definedName>
    <definedName name="BExSH9A9LGHAMMVAUTWYJ7O4I5II" localSheetId="5" hidden="1">#REF!</definedName>
    <definedName name="BExSH9A9LGHAMMVAUTWYJ7O4I5II" localSheetId="4" hidden="1">#REF!</definedName>
    <definedName name="BExSH9A9LGHAMMVAUTWYJ7O4I5II" localSheetId="8" hidden="1">#REF!</definedName>
    <definedName name="BExSH9A9LGHAMMVAUTWYJ7O4I5II" localSheetId="9" hidden="1">#REF!</definedName>
    <definedName name="BExSH9A9LGHAMMVAUTWYJ7O4I5II" hidden="1">#REF!</definedName>
    <definedName name="BExTU9JSAV2531V5PLTFMW5PLVMP" localSheetId="0" hidden="1">#REF!</definedName>
    <definedName name="BExTU9JSAV2531V5PLTFMW5PLVMP" localSheetId="1" hidden="1">#REF!</definedName>
    <definedName name="BExTU9JSAV2531V5PLTFMW5PLVMP" localSheetId="3" hidden="1">#REF!</definedName>
    <definedName name="BExTU9JSAV2531V5PLTFMW5PLVMP" localSheetId="5" hidden="1">#REF!</definedName>
    <definedName name="BExTU9JSAV2531V5PLTFMW5PLVMP" localSheetId="4" hidden="1">#REF!</definedName>
    <definedName name="BExTU9JSAV2531V5PLTFMW5PLVMP" localSheetId="8" hidden="1">#REF!</definedName>
    <definedName name="BExTU9JSAV2531V5PLTFMW5PLVMP" localSheetId="9" hidden="1">#REF!</definedName>
    <definedName name="BExTU9JSAV2531V5PLTFMW5PLVMP" hidden="1">#REF!</definedName>
    <definedName name="BExTW0C5M3IHIGFCS6DO31ROJDSV" localSheetId="0" hidden="1">#REF!</definedName>
    <definedName name="BExTW0C5M3IHIGFCS6DO31ROJDSV" localSheetId="1" hidden="1">#REF!</definedName>
    <definedName name="BExTW0C5M3IHIGFCS6DO31ROJDSV" localSheetId="3" hidden="1">#REF!</definedName>
    <definedName name="BExTW0C5M3IHIGFCS6DO31ROJDSV" localSheetId="5" hidden="1">#REF!</definedName>
    <definedName name="BExTW0C5M3IHIGFCS6DO31ROJDSV" localSheetId="4" hidden="1">#REF!</definedName>
    <definedName name="BExTW0C5M3IHIGFCS6DO31ROJDSV" localSheetId="8" hidden="1">#REF!</definedName>
    <definedName name="BExTW0C5M3IHIGFCS6DO31ROJDSV" localSheetId="9" hidden="1">#REF!</definedName>
    <definedName name="BExTW0C5M3IHIGFCS6DO31ROJDSV" hidden="1">#REF!</definedName>
    <definedName name="BExTXXF2E0CXNIMDX872LQ83S98O" localSheetId="0" hidden="1">#REF!</definedName>
    <definedName name="BExTXXF2E0CXNIMDX872LQ83S98O" localSheetId="1" hidden="1">#REF!</definedName>
    <definedName name="BExTXXF2E0CXNIMDX872LQ83S98O" localSheetId="3" hidden="1">#REF!</definedName>
    <definedName name="BExTXXF2E0CXNIMDX872LQ83S98O" localSheetId="5" hidden="1">#REF!</definedName>
    <definedName name="BExTXXF2E0CXNIMDX872LQ83S98O" localSheetId="4" hidden="1">#REF!</definedName>
    <definedName name="BExTXXF2E0CXNIMDX872LQ83S98O" localSheetId="8" hidden="1">#REF!</definedName>
    <definedName name="BExTXXF2E0CXNIMDX872LQ83S98O" localSheetId="9" hidden="1">#REF!</definedName>
    <definedName name="BExTXXF2E0CXNIMDX872LQ83S98O" hidden="1">#REF!</definedName>
    <definedName name="BExU0FBTXHHGM40O8TBAOH806RGX" localSheetId="0" hidden="1">#REF!</definedName>
    <definedName name="BExU0FBTXHHGM40O8TBAOH806RGX" localSheetId="1" hidden="1">#REF!</definedName>
    <definedName name="BExU0FBTXHHGM40O8TBAOH806RGX" localSheetId="3" hidden="1">#REF!</definedName>
    <definedName name="BExU0FBTXHHGM40O8TBAOH806RGX" localSheetId="5" hidden="1">#REF!</definedName>
    <definedName name="BExU0FBTXHHGM40O8TBAOH806RGX" localSheetId="4" hidden="1">#REF!</definedName>
    <definedName name="BExU0FBTXHHGM40O8TBAOH806RGX" localSheetId="8" hidden="1">#REF!</definedName>
    <definedName name="BExU0FBTXHHGM40O8TBAOH806RGX" localSheetId="9" hidden="1">#REF!</definedName>
    <definedName name="BExU0FBTXHHGM40O8TBAOH806RGX" hidden="1">#REF!</definedName>
    <definedName name="BExU0PIOWVFSB05GOVM1N13YP4AV" localSheetId="0" hidden="1">#REF!</definedName>
    <definedName name="BExU0PIOWVFSB05GOVM1N13YP4AV" localSheetId="1" hidden="1">#REF!</definedName>
    <definedName name="BExU0PIOWVFSB05GOVM1N13YP4AV" localSheetId="3" hidden="1">#REF!</definedName>
    <definedName name="BExU0PIOWVFSB05GOVM1N13YP4AV" localSheetId="5" hidden="1">#REF!</definedName>
    <definedName name="BExU0PIOWVFSB05GOVM1N13YP4AV" localSheetId="4" hidden="1">#REF!</definedName>
    <definedName name="BExU0PIOWVFSB05GOVM1N13YP4AV" localSheetId="8" hidden="1">#REF!</definedName>
    <definedName name="BExU0PIOWVFSB05GOVM1N13YP4AV" localSheetId="9" hidden="1">#REF!</definedName>
    <definedName name="BExU0PIOWVFSB05GOVM1N13YP4AV" hidden="1">#REF!</definedName>
    <definedName name="BExU3DVHUU5IWSYXA8LYY9J6QOJB" localSheetId="0" hidden="1">#REF!</definedName>
    <definedName name="BExU3DVHUU5IWSYXA8LYY9J6QOJB" localSheetId="1" hidden="1">#REF!</definedName>
    <definedName name="BExU3DVHUU5IWSYXA8LYY9J6QOJB" localSheetId="3" hidden="1">#REF!</definedName>
    <definedName name="BExU3DVHUU5IWSYXA8LYY9J6QOJB" localSheetId="5" hidden="1">#REF!</definedName>
    <definedName name="BExU3DVHUU5IWSYXA8LYY9J6QOJB" localSheetId="4" hidden="1">#REF!</definedName>
    <definedName name="BExU3DVHUU5IWSYXA8LYY9J6QOJB" localSheetId="8" hidden="1">#REF!</definedName>
    <definedName name="BExU3DVHUU5IWSYXA8LYY9J6QOJB" localSheetId="9" hidden="1">#REF!</definedName>
    <definedName name="BExU3DVHUU5IWSYXA8LYY9J6QOJB" hidden="1">#REF!</definedName>
    <definedName name="BExU5B96IA3VVRLACDM35XFC0QYY" localSheetId="0" hidden="1">#REF!</definedName>
    <definedName name="BExU5B96IA3VVRLACDM35XFC0QYY" localSheetId="1" hidden="1">#REF!</definedName>
    <definedName name="BExU5B96IA3VVRLACDM35XFC0QYY" localSheetId="3" hidden="1">#REF!</definedName>
    <definedName name="BExU5B96IA3VVRLACDM35XFC0QYY" localSheetId="5" hidden="1">#REF!</definedName>
    <definedName name="BExU5B96IA3VVRLACDM35XFC0QYY" localSheetId="4" hidden="1">#REF!</definedName>
    <definedName name="BExU5B96IA3VVRLACDM35XFC0QYY" localSheetId="8" hidden="1">#REF!</definedName>
    <definedName name="BExU5B96IA3VVRLACDM35XFC0QYY" localSheetId="9" hidden="1">#REF!</definedName>
    <definedName name="BExU5B96IA3VVRLACDM35XFC0QYY" hidden="1">#REF!</definedName>
    <definedName name="BExU5I577AMALET6AIZ4P1LRV9CU" localSheetId="0" hidden="1">[1]ZQZBC_PLN__04_03_10!#REF!</definedName>
    <definedName name="BExU5I577AMALET6AIZ4P1LRV9CU" localSheetId="1" hidden="1">[1]ZQZBC_PLN__04_03_10!#REF!</definedName>
    <definedName name="BExU5I577AMALET6AIZ4P1LRV9CU" localSheetId="3" hidden="1">[1]ZQZBC_PLN__04_03_10!#REF!</definedName>
    <definedName name="BExU5I577AMALET6AIZ4P1LRV9CU" localSheetId="5" hidden="1">[1]ZQZBC_PLN__04_03_10!#REF!</definedName>
    <definedName name="BExU5I577AMALET6AIZ4P1LRV9CU" localSheetId="6" hidden="1">[1]ZQZBC_PLN__04_03_10!#REF!</definedName>
    <definedName name="BExU5I577AMALET6AIZ4P1LRV9CU" localSheetId="7" hidden="1">[1]ZQZBC_PLN__04_03_10!#REF!</definedName>
    <definedName name="BExU5I577AMALET6AIZ4P1LRV9CU" localSheetId="4" hidden="1">[1]ZQZBC_PLN__04_03_10!#REF!</definedName>
    <definedName name="BExU5I577AMALET6AIZ4P1LRV9CU" localSheetId="8" hidden="1">[1]ZQZBC_PLN__04_03_10!#REF!</definedName>
    <definedName name="BExU5I577AMALET6AIZ4P1LRV9CU" localSheetId="9" hidden="1">[1]ZQZBC_PLN__04_03_10!#REF!</definedName>
    <definedName name="BExU5I577AMALET6AIZ4P1LRV9CU" hidden="1">[1]ZQZBC_PLN__04_03_10!#REF!</definedName>
    <definedName name="BExU5T331OMXVAQHGORJ5T6ZXTYQ" localSheetId="0" hidden="1">#REF!</definedName>
    <definedName name="BExU5T331OMXVAQHGORJ5T6ZXTYQ" localSheetId="1" hidden="1">#REF!</definedName>
    <definedName name="BExU5T331OMXVAQHGORJ5T6ZXTYQ" localSheetId="3" hidden="1">#REF!</definedName>
    <definedName name="BExU5T331OMXVAQHGORJ5T6ZXTYQ" localSheetId="5" hidden="1">#REF!</definedName>
    <definedName name="BExU5T331OMXVAQHGORJ5T6ZXTYQ" localSheetId="6" hidden="1">#REF!</definedName>
    <definedName name="BExU5T331OMXVAQHGORJ5T6ZXTYQ" localSheetId="7" hidden="1">#REF!</definedName>
    <definedName name="BExU5T331OMXVAQHGORJ5T6ZXTYQ" localSheetId="4" hidden="1">#REF!</definedName>
    <definedName name="BExU5T331OMXVAQHGORJ5T6ZXTYQ" localSheetId="8" hidden="1">#REF!</definedName>
    <definedName name="BExU5T331OMXVAQHGORJ5T6ZXTYQ" localSheetId="9" hidden="1">#REF!</definedName>
    <definedName name="BExU5T331OMXVAQHGORJ5T6ZXTYQ" hidden="1">#REF!</definedName>
    <definedName name="BExU7EBQBMZVYUSS9YS0I4JESH9L" localSheetId="0" hidden="1">[1]HEADER!#REF!</definedName>
    <definedName name="BExU7EBQBMZVYUSS9YS0I4JESH9L" localSheetId="1" hidden="1">[1]HEADER!#REF!</definedName>
    <definedName name="BExU7EBQBMZVYUSS9YS0I4JESH9L" localSheetId="3" hidden="1">[1]HEADER!#REF!</definedName>
    <definedName name="BExU7EBQBMZVYUSS9YS0I4JESH9L" localSheetId="5" hidden="1">[1]HEADER!#REF!</definedName>
    <definedName name="BExU7EBQBMZVYUSS9YS0I4JESH9L" localSheetId="6" hidden="1">[1]HEADER!#REF!</definedName>
    <definedName name="BExU7EBQBMZVYUSS9YS0I4JESH9L" localSheetId="7" hidden="1">[1]HEADER!#REF!</definedName>
    <definedName name="BExU7EBQBMZVYUSS9YS0I4JESH9L" localSheetId="4" hidden="1">[1]HEADER!#REF!</definedName>
    <definedName name="BExU7EBQBMZVYUSS9YS0I4JESH9L" localSheetId="8" hidden="1">[1]HEADER!#REF!</definedName>
    <definedName name="BExU7EBQBMZVYUSS9YS0I4JESH9L" localSheetId="9" hidden="1">[1]HEADER!#REF!</definedName>
    <definedName name="BExU7EBQBMZVYUSS9YS0I4JESH9L" hidden="1">[1]HEADER!#REF!</definedName>
    <definedName name="BExU7OTEEIFPZNZ7G4E88SL0UMDX" localSheetId="0" hidden="1">#REF!</definedName>
    <definedName name="BExU7OTEEIFPZNZ7G4E88SL0UMDX" localSheetId="1" hidden="1">#REF!</definedName>
    <definedName name="BExU7OTEEIFPZNZ7G4E88SL0UMDX" localSheetId="3" hidden="1">#REF!</definedName>
    <definedName name="BExU7OTEEIFPZNZ7G4E88SL0UMDX" localSheetId="5" hidden="1">#REF!</definedName>
    <definedName name="BExU7OTEEIFPZNZ7G4E88SL0UMDX" localSheetId="6" hidden="1">#REF!</definedName>
    <definedName name="BExU7OTEEIFPZNZ7G4E88SL0UMDX" localSheetId="7" hidden="1">#REF!</definedName>
    <definedName name="BExU7OTEEIFPZNZ7G4E88SL0UMDX" localSheetId="4" hidden="1">#REF!</definedName>
    <definedName name="BExU7OTEEIFPZNZ7G4E88SL0UMDX" localSheetId="8" hidden="1">#REF!</definedName>
    <definedName name="BExU7OTEEIFPZNZ7G4E88SL0UMDX" localSheetId="9" hidden="1">#REF!</definedName>
    <definedName name="BExU7OTEEIFPZNZ7G4E88SL0UMDX" hidden="1">#REF!</definedName>
    <definedName name="BExU8K4TIBBKCG98MZWSMZ2YRLKZ" localSheetId="0" hidden="1">#REF!</definedName>
    <definedName name="BExU8K4TIBBKCG98MZWSMZ2YRLKZ" localSheetId="1" hidden="1">#REF!</definedName>
    <definedName name="BExU8K4TIBBKCG98MZWSMZ2YRLKZ" localSheetId="3" hidden="1">#REF!</definedName>
    <definedName name="BExU8K4TIBBKCG98MZWSMZ2YRLKZ" localSheetId="5" hidden="1">#REF!</definedName>
    <definedName name="BExU8K4TIBBKCG98MZWSMZ2YRLKZ" localSheetId="4" hidden="1">#REF!</definedName>
    <definedName name="BExU8K4TIBBKCG98MZWSMZ2YRLKZ" localSheetId="8" hidden="1">#REF!</definedName>
    <definedName name="BExU8K4TIBBKCG98MZWSMZ2YRLKZ" localSheetId="9" hidden="1">#REF!</definedName>
    <definedName name="BExU8K4TIBBKCG98MZWSMZ2YRLKZ" hidden="1">#REF!</definedName>
    <definedName name="BExU93WXV10E2NUUNA12YIITLX4W" localSheetId="0" hidden="1">#REF!</definedName>
    <definedName name="BExU93WXV10E2NUUNA12YIITLX4W" localSheetId="1" hidden="1">#REF!</definedName>
    <definedName name="BExU93WXV10E2NUUNA12YIITLX4W" localSheetId="3" hidden="1">#REF!</definedName>
    <definedName name="BExU93WXV10E2NUUNA12YIITLX4W" localSheetId="5" hidden="1">#REF!</definedName>
    <definedName name="BExU93WXV10E2NUUNA12YIITLX4W" localSheetId="4" hidden="1">#REF!</definedName>
    <definedName name="BExU93WXV10E2NUUNA12YIITLX4W" localSheetId="8" hidden="1">#REF!</definedName>
    <definedName name="BExU93WXV10E2NUUNA12YIITLX4W" localSheetId="9" hidden="1">#REF!</definedName>
    <definedName name="BExU93WXV10E2NUUNA12YIITLX4W" hidden="1">#REF!</definedName>
    <definedName name="BExUABIPZWYZ1QAOWL7313YI3GMH" localSheetId="0" hidden="1">#REF!</definedName>
    <definedName name="BExUABIPZWYZ1QAOWL7313YI3GMH" localSheetId="1" hidden="1">#REF!</definedName>
    <definedName name="BExUABIPZWYZ1QAOWL7313YI3GMH" localSheetId="3" hidden="1">#REF!</definedName>
    <definedName name="BExUABIPZWYZ1QAOWL7313YI3GMH" localSheetId="5" hidden="1">#REF!</definedName>
    <definedName name="BExUABIPZWYZ1QAOWL7313YI3GMH" localSheetId="4" hidden="1">#REF!</definedName>
    <definedName name="BExUABIPZWYZ1QAOWL7313YI3GMH" localSheetId="8" hidden="1">#REF!</definedName>
    <definedName name="BExUABIPZWYZ1QAOWL7313YI3GMH" localSheetId="9" hidden="1">#REF!</definedName>
    <definedName name="BExUABIPZWYZ1QAOWL7313YI3GMH" hidden="1">#REF!</definedName>
    <definedName name="BExUB33EBJ0X2C87S737A15786Y1" localSheetId="0" hidden="1">#REF!</definedName>
    <definedName name="BExUB33EBJ0X2C87S737A15786Y1" localSheetId="1" hidden="1">#REF!</definedName>
    <definedName name="BExUB33EBJ0X2C87S737A15786Y1" localSheetId="3" hidden="1">#REF!</definedName>
    <definedName name="BExUB33EBJ0X2C87S737A15786Y1" localSheetId="5" hidden="1">#REF!</definedName>
    <definedName name="BExUB33EBJ0X2C87S737A15786Y1" localSheetId="4" hidden="1">#REF!</definedName>
    <definedName name="BExUB33EBJ0X2C87S737A15786Y1" localSheetId="8" hidden="1">#REF!</definedName>
    <definedName name="BExUB33EBJ0X2C87S737A15786Y1" localSheetId="9" hidden="1">#REF!</definedName>
    <definedName name="BExUB33EBJ0X2C87S737A15786Y1" hidden="1">#REF!</definedName>
    <definedName name="BExUC9I2YXGSCVE8W0KZ56D3E9UX" localSheetId="0" hidden="1">[1]HEADER!#REF!</definedName>
    <definedName name="BExUC9I2YXGSCVE8W0KZ56D3E9UX" localSheetId="1" hidden="1">[1]HEADER!#REF!</definedName>
    <definedName name="BExUC9I2YXGSCVE8W0KZ56D3E9UX" localSheetId="3" hidden="1">[1]HEADER!#REF!</definedName>
    <definedName name="BExUC9I2YXGSCVE8W0KZ56D3E9UX" localSheetId="5" hidden="1">[1]HEADER!#REF!</definedName>
    <definedName name="BExUC9I2YXGSCVE8W0KZ56D3E9UX" localSheetId="6" hidden="1">[1]HEADER!#REF!</definedName>
    <definedName name="BExUC9I2YXGSCVE8W0KZ56D3E9UX" localSheetId="7" hidden="1">[1]HEADER!#REF!</definedName>
    <definedName name="BExUC9I2YXGSCVE8W0KZ56D3E9UX" localSheetId="4" hidden="1">[1]HEADER!#REF!</definedName>
    <definedName name="BExUC9I2YXGSCVE8W0KZ56D3E9UX" localSheetId="8" hidden="1">[1]HEADER!#REF!</definedName>
    <definedName name="BExUC9I2YXGSCVE8W0KZ56D3E9UX" localSheetId="9" hidden="1">[1]HEADER!#REF!</definedName>
    <definedName name="BExUC9I2YXGSCVE8W0KZ56D3E9UX" hidden="1">[1]HEADER!#REF!</definedName>
    <definedName name="BExUF21WPW72ZWEVF6KS5K1TAPJV" localSheetId="0" hidden="1">#REF!</definedName>
    <definedName name="BExUF21WPW72ZWEVF6KS5K1TAPJV" localSheetId="1" hidden="1">#REF!</definedName>
    <definedName name="BExUF21WPW72ZWEVF6KS5K1TAPJV" localSheetId="3" hidden="1">#REF!</definedName>
    <definedName name="BExUF21WPW72ZWEVF6KS5K1TAPJV" localSheetId="5" hidden="1">#REF!</definedName>
    <definedName name="BExUF21WPW72ZWEVF6KS5K1TAPJV" localSheetId="6" hidden="1">#REF!</definedName>
    <definedName name="BExUF21WPW72ZWEVF6KS5K1TAPJV" localSheetId="7" hidden="1">#REF!</definedName>
    <definedName name="BExUF21WPW72ZWEVF6KS5K1TAPJV" localSheetId="4" hidden="1">#REF!</definedName>
    <definedName name="BExUF21WPW72ZWEVF6KS5K1TAPJV" localSheetId="8" hidden="1">#REF!</definedName>
    <definedName name="BExUF21WPW72ZWEVF6KS5K1TAPJV" localSheetId="9" hidden="1">#REF!</definedName>
    <definedName name="BExUF21WPW72ZWEVF6KS5K1TAPJV" hidden="1">#REF!</definedName>
    <definedName name="BExVQBDLSADDXHKCYZD30A70YYOV" localSheetId="0" hidden="1">#REF!</definedName>
    <definedName name="BExVQBDLSADDXHKCYZD30A70YYOV" localSheetId="1" hidden="1">#REF!</definedName>
    <definedName name="BExVQBDLSADDXHKCYZD30A70YYOV" localSheetId="3" hidden="1">#REF!</definedName>
    <definedName name="BExVQBDLSADDXHKCYZD30A70YYOV" localSheetId="5" hidden="1">#REF!</definedName>
    <definedName name="BExVQBDLSADDXHKCYZD30A70YYOV" localSheetId="4" hidden="1">#REF!</definedName>
    <definedName name="BExVQBDLSADDXHKCYZD30A70YYOV" localSheetId="8" hidden="1">#REF!</definedName>
    <definedName name="BExVQBDLSADDXHKCYZD30A70YYOV" localSheetId="9" hidden="1">#REF!</definedName>
    <definedName name="BExVQBDLSADDXHKCYZD30A70YYOV" hidden="1">#REF!</definedName>
    <definedName name="BExVRJA8N4HQXJOAGF74DJ6ID7C0" localSheetId="0" hidden="1">#REF!</definedName>
    <definedName name="BExVRJA8N4HQXJOAGF74DJ6ID7C0" localSheetId="1" hidden="1">#REF!</definedName>
    <definedName name="BExVRJA8N4HQXJOAGF74DJ6ID7C0" localSheetId="3" hidden="1">#REF!</definedName>
    <definedName name="BExVRJA8N4HQXJOAGF74DJ6ID7C0" localSheetId="5" hidden="1">#REF!</definedName>
    <definedName name="BExVRJA8N4HQXJOAGF74DJ6ID7C0" localSheetId="4" hidden="1">#REF!</definedName>
    <definedName name="BExVRJA8N4HQXJOAGF74DJ6ID7C0" localSheetId="8" hidden="1">#REF!</definedName>
    <definedName name="BExVRJA8N4HQXJOAGF74DJ6ID7C0" localSheetId="9" hidden="1">#REF!</definedName>
    <definedName name="BExVRJA8N4HQXJOAGF74DJ6ID7C0" hidden="1">#REF!</definedName>
    <definedName name="BExVRSFEVELSL81MBS07OHQFJGF3" localSheetId="0" hidden="1">#REF!</definedName>
    <definedName name="BExVRSFEVELSL81MBS07OHQFJGF3" localSheetId="1" hidden="1">#REF!</definedName>
    <definedName name="BExVRSFEVELSL81MBS07OHQFJGF3" localSheetId="3" hidden="1">#REF!</definedName>
    <definedName name="BExVRSFEVELSL81MBS07OHQFJGF3" localSheetId="5" hidden="1">#REF!</definedName>
    <definedName name="BExVRSFEVELSL81MBS07OHQFJGF3" localSheetId="4" hidden="1">#REF!</definedName>
    <definedName name="BExVRSFEVELSL81MBS07OHQFJGF3" localSheetId="8" hidden="1">#REF!</definedName>
    <definedName name="BExVRSFEVELSL81MBS07OHQFJGF3" localSheetId="9" hidden="1">#REF!</definedName>
    <definedName name="BExVRSFEVELSL81MBS07OHQFJGF3" hidden="1">#REF!</definedName>
    <definedName name="BExVRSVI383MR6YMJKZG6SJCCOR7" localSheetId="0" hidden="1">#REF!</definedName>
    <definedName name="BExVRSVI383MR6YMJKZG6SJCCOR7" localSheetId="1" hidden="1">#REF!</definedName>
    <definedName name="BExVRSVI383MR6YMJKZG6SJCCOR7" localSheetId="3" hidden="1">#REF!</definedName>
    <definedName name="BExVRSVI383MR6YMJKZG6SJCCOR7" localSheetId="5" hidden="1">#REF!</definedName>
    <definedName name="BExVRSVI383MR6YMJKZG6SJCCOR7" localSheetId="4" hidden="1">#REF!</definedName>
    <definedName name="BExVRSVI383MR6YMJKZG6SJCCOR7" localSheetId="8" hidden="1">#REF!</definedName>
    <definedName name="BExVRSVI383MR6YMJKZG6SJCCOR7" localSheetId="9" hidden="1">#REF!</definedName>
    <definedName name="BExVRSVI383MR6YMJKZG6SJCCOR7" hidden="1">#REF!</definedName>
    <definedName name="BExVSBWQZ595EUUKM647FCG81PNC" localSheetId="0" hidden="1">#REF!</definedName>
    <definedName name="BExVSBWQZ595EUUKM647FCG81PNC" localSheetId="1" hidden="1">#REF!</definedName>
    <definedName name="BExVSBWQZ595EUUKM647FCG81PNC" localSheetId="3" hidden="1">#REF!</definedName>
    <definedName name="BExVSBWQZ595EUUKM647FCG81PNC" localSheetId="5" hidden="1">#REF!</definedName>
    <definedName name="BExVSBWQZ595EUUKM647FCG81PNC" localSheetId="4" hidden="1">#REF!</definedName>
    <definedName name="BExVSBWQZ595EUUKM647FCG81PNC" localSheetId="8" hidden="1">#REF!</definedName>
    <definedName name="BExVSBWQZ595EUUKM647FCG81PNC" localSheetId="9" hidden="1">#REF!</definedName>
    <definedName name="BExVSBWQZ595EUUKM647FCG81PNC" hidden="1">#REF!</definedName>
    <definedName name="BExVSVU74D4UHM1EE8M7XKH475QK" localSheetId="0" hidden="1">#REF!</definedName>
    <definedName name="BExVSVU74D4UHM1EE8M7XKH475QK" localSheetId="1" hidden="1">#REF!</definedName>
    <definedName name="BExVSVU74D4UHM1EE8M7XKH475QK" localSheetId="3" hidden="1">#REF!</definedName>
    <definedName name="BExVSVU74D4UHM1EE8M7XKH475QK" localSheetId="5" hidden="1">#REF!</definedName>
    <definedName name="BExVSVU74D4UHM1EE8M7XKH475QK" localSheetId="4" hidden="1">#REF!</definedName>
    <definedName name="BExVSVU74D4UHM1EE8M7XKH475QK" localSheetId="8" hidden="1">#REF!</definedName>
    <definedName name="BExVSVU74D4UHM1EE8M7XKH475QK" localSheetId="9" hidden="1">#REF!</definedName>
    <definedName name="BExVSVU74D4UHM1EE8M7XKH475QK" hidden="1">#REF!</definedName>
    <definedName name="BExVTE9NXE7WTQ5M5U533PZQ8B72" localSheetId="0" hidden="1">#REF!</definedName>
    <definedName name="BExVTE9NXE7WTQ5M5U533PZQ8B72" localSheetId="1" hidden="1">#REF!</definedName>
    <definedName name="BExVTE9NXE7WTQ5M5U533PZQ8B72" localSheetId="3" hidden="1">#REF!</definedName>
    <definedName name="BExVTE9NXE7WTQ5M5U533PZQ8B72" localSheetId="5" hidden="1">#REF!</definedName>
    <definedName name="BExVTE9NXE7WTQ5M5U533PZQ8B72" localSheetId="4" hidden="1">#REF!</definedName>
    <definedName name="BExVTE9NXE7WTQ5M5U533PZQ8B72" localSheetId="8" hidden="1">#REF!</definedName>
    <definedName name="BExVTE9NXE7WTQ5M5U533PZQ8B72" localSheetId="9" hidden="1">#REF!</definedName>
    <definedName name="BExVTE9NXE7WTQ5M5U533PZQ8B72" hidden="1">#REF!</definedName>
    <definedName name="BExVUEDVBJDA9ZSRBB69T0Q1DAPC" localSheetId="0" hidden="1">#REF!</definedName>
    <definedName name="BExVUEDVBJDA9ZSRBB69T0Q1DAPC" localSheetId="1" hidden="1">#REF!</definedName>
    <definedName name="BExVUEDVBJDA9ZSRBB69T0Q1DAPC" localSheetId="3" hidden="1">#REF!</definedName>
    <definedName name="BExVUEDVBJDA9ZSRBB69T0Q1DAPC" localSheetId="5" hidden="1">#REF!</definedName>
    <definedName name="BExVUEDVBJDA9ZSRBB69T0Q1DAPC" localSheetId="4" hidden="1">#REF!</definedName>
    <definedName name="BExVUEDVBJDA9ZSRBB69T0Q1DAPC" localSheetId="8" hidden="1">#REF!</definedName>
    <definedName name="BExVUEDVBJDA9ZSRBB69T0Q1DAPC" localSheetId="9" hidden="1">#REF!</definedName>
    <definedName name="BExVUEDVBJDA9ZSRBB69T0Q1DAPC" hidden="1">#REF!</definedName>
    <definedName name="BExVV7R3Q55HP3I9G68BGJUKNWJJ" localSheetId="0" hidden="1">#REF!</definedName>
    <definedName name="BExVV7R3Q55HP3I9G68BGJUKNWJJ" localSheetId="1" hidden="1">#REF!</definedName>
    <definedName name="BExVV7R3Q55HP3I9G68BGJUKNWJJ" localSheetId="3" hidden="1">#REF!</definedName>
    <definedName name="BExVV7R3Q55HP3I9G68BGJUKNWJJ" localSheetId="5" hidden="1">#REF!</definedName>
    <definedName name="BExVV7R3Q55HP3I9G68BGJUKNWJJ" localSheetId="4" hidden="1">#REF!</definedName>
    <definedName name="BExVV7R3Q55HP3I9G68BGJUKNWJJ" localSheetId="8" hidden="1">#REF!</definedName>
    <definedName name="BExVV7R3Q55HP3I9G68BGJUKNWJJ" localSheetId="9" hidden="1">#REF!</definedName>
    <definedName name="BExVV7R3Q55HP3I9G68BGJUKNWJJ" hidden="1">#REF!</definedName>
    <definedName name="BExVVIJJ54QBOTP6Q5ACFTY4O2VE" localSheetId="0" hidden="1">#REF!</definedName>
    <definedName name="BExVVIJJ54QBOTP6Q5ACFTY4O2VE" localSheetId="1" hidden="1">#REF!</definedName>
    <definedName name="BExVVIJJ54QBOTP6Q5ACFTY4O2VE" localSheetId="3" hidden="1">#REF!</definedName>
    <definedName name="BExVVIJJ54QBOTP6Q5ACFTY4O2VE" localSheetId="5" hidden="1">#REF!</definedName>
    <definedName name="BExVVIJJ54QBOTP6Q5ACFTY4O2VE" localSheetId="4" hidden="1">#REF!</definedName>
    <definedName name="BExVVIJJ54QBOTP6Q5ACFTY4O2VE" localSheetId="8" hidden="1">#REF!</definedName>
    <definedName name="BExVVIJJ54QBOTP6Q5ACFTY4O2VE" localSheetId="9" hidden="1">#REF!</definedName>
    <definedName name="BExVVIJJ54QBOTP6Q5ACFTY4O2VE" hidden="1">#REF!</definedName>
    <definedName name="BExVVSA3NHNSPJCX2NHRAYFGVW6O" localSheetId="0" hidden="1">#REF!</definedName>
    <definedName name="BExVVSA3NHNSPJCX2NHRAYFGVW6O" localSheetId="1" hidden="1">#REF!</definedName>
    <definedName name="BExVVSA3NHNSPJCX2NHRAYFGVW6O" localSheetId="3" hidden="1">#REF!</definedName>
    <definedName name="BExVVSA3NHNSPJCX2NHRAYFGVW6O" localSheetId="5" hidden="1">#REF!</definedName>
    <definedName name="BExVVSA3NHNSPJCX2NHRAYFGVW6O" localSheetId="4" hidden="1">#REF!</definedName>
    <definedName name="BExVVSA3NHNSPJCX2NHRAYFGVW6O" localSheetId="8" hidden="1">#REF!</definedName>
    <definedName name="BExVVSA3NHNSPJCX2NHRAYFGVW6O" localSheetId="9" hidden="1">#REF!</definedName>
    <definedName name="BExVVSA3NHNSPJCX2NHRAYFGVW6O" hidden="1">#REF!</definedName>
    <definedName name="BExVX0MYY63UM714QLGCV0504A2Q" localSheetId="0" hidden="1">[2]ZQBC_REG_02_08!#REF!</definedName>
    <definedName name="BExVX0MYY63UM714QLGCV0504A2Q" localSheetId="1" hidden="1">[2]ZQBC_REG_02_08!#REF!</definedName>
    <definedName name="BExVX0MYY63UM714QLGCV0504A2Q" localSheetId="3" hidden="1">[2]ZQBC_REG_02_08!#REF!</definedName>
    <definedName name="BExVX0MYY63UM714QLGCV0504A2Q" localSheetId="5" hidden="1">[2]ZQBC_REG_02_08!#REF!</definedName>
    <definedName name="BExVX0MYY63UM714QLGCV0504A2Q" localSheetId="6" hidden="1">[2]ZQBC_REG_02_08!#REF!</definedName>
    <definedName name="BExVX0MYY63UM714QLGCV0504A2Q" localSheetId="7" hidden="1">[2]ZQBC_REG_02_08!#REF!</definedName>
    <definedName name="BExVX0MYY63UM714QLGCV0504A2Q" localSheetId="4" hidden="1">[2]ZQBC_REG_02_08!#REF!</definedName>
    <definedName name="BExVX0MYY63UM714QLGCV0504A2Q" localSheetId="8" hidden="1">[2]ZQBC_REG_02_08!#REF!</definedName>
    <definedName name="BExVX0MYY63UM714QLGCV0504A2Q" localSheetId="9" hidden="1">[2]ZQBC_REG_02_08!#REF!</definedName>
    <definedName name="BExVX0MYY63UM714QLGCV0504A2Q" hidden="1">[2]ZQBC_REG_02_08!#REF!</definedName>
    <definedName name="BExVXGDI0UOWJZ7LAFUH458STFOM" localSheetId="0" hidden="1">#REF!</definedName>
    <definedName name="BExVXGDI0UOWJZ7LAFUH458STFOM" localSheetId="1" hidden="1">#REF!</definedName>
    <definedName name="BExVXGDI0UOWJZ7LAFUH458STFOM" localSheetId="3" hidden="1">#REF!</definedName>
    <definedName name="BExVXGDI0UOWJZ7LAFUH458STFOM" localSheetId="5" hidden="1">#REF!</definedName>
    <definedName name="BExVXGDI0UOWJZ7LAFUH458STFOM" localSheetId="6" hidden="1">#REF!</definedName>
    <definedName name="BExVXGDI0UOWJZ7LAFUH458STFOM" localSheetId="7" hidden="1">#REF!</definedName>
    <definedName name="BExVXGDI0UOWJZ7LAFUH458STFOM" localSheetId="4" hidden="1">#REF!</definedName>
    <definedName name="BExVXGDI0UOWJZ7LAFUH458STFOM" localSheetId="8" hidden="1">#REF!</definedName>
    <definedName name="BExVXGDI0UOWJZ7LAFUH458STFOM" localSheetId="9" hidden="1">#REF!</definedName>
    <definedName name="BExVXGDI0UOWJZ7LAFUH458STFOM" hidden="1">#REF!</definedName>
    <definedName name="BExW09IRXJACALU2LJ4F1PP8FNGU" localSheetId="0" hidden="1">#REF!</definedName>
    <definedName name="BExW09IRXJACALU2LJ4F1PP8FNGU" localSheetId="1" hidden="1">#REF!</definedName>
    <definedName name="BExW09IRXJACALU2LJ4F1PP8FNGU" localSheetId="3" hidden="1">#REF!</definedName>
    <definedName name="BExW09IRXJACALU2LJ4F1PP8FNGU" localSheetId="5" hidden="1">#REF!</definedName>
    <definedName name="BExW09IRXJACALU2LJ4F1PP8FNGU" localSheetId="4" hidden="1">#REF!</definedName>
    <definedName name="BExW09IRXJACALU2LJ4F1PP8FNGU" localSheetId="8" hidden="1">#REF!</definedName>
    <definedName name="BExW09IRXJACALU2LJ4F1PP8FNGU" localSheetId="9" hidden="1">#REF!</definedName>
    <definedName name="BExW09IRXJACALU2LJ4F1PP8FNGU" hidden="1">#REF!</definedName>
    <definedName name="BExW0CYYGF0EIC4A3FJ80OX6GA1D" localSheetId="0" hidden="1">#REF!</definedName>
    <definedName name="BExW0CYYGF0EIC4A3FJ80OX6GA1D" localSheetId="1" hidden="1">#REF!</definedName>
    <definedName name="BExW0CYYGF0EIC4A3FJ80OX6GA1D" localSheetId="3" hidden="1">#REF!</definedName>
    <definedName name="BExW0CYYGF0EIC4A3FJ80OX6GA1D" localSheetId="5" hidden="1">#REF!</definedName>
    <definedName name="BExW0CYYGF0EIC4A3FJ80OX6GA1D" localSheetId="4" hidden="1">#REF!</definedName>
    <definedName name="BExW0CYYGF0EIC4A3FJ80OX6GA1D" localSheetId="8" hidden="1">#REF!</definedName>
    <definedName name="BExW0CYYGF0EIC4A3FJ80OX6GA1D" localSheetId="9" hidden="1">#REF!</definedName>
    <definedName name="BExW0CYYGF0EIC4A3FJ80OX6GA1D" hidden="1">#REF!</definedName>
    <definedName name="BExW0ERIW7MD891SN4ESTO8V7WND" localSheetId="0" hidden="1">#REF!</definedName>
    <definedName name="BExW0ERIW7MD891SN4ESTO8V7WND" localSheetId="1" hidden="1">#REF!</definedName>
    <definedName name="BExW0ERIW7MD891SN4ESTO8V7WND" localSheetId="3" hidden="1">#REF!</definedName>
    <definedName name="BExW0ERIW7MD891SN4ESTO8V7WND" localSheetId="5" hidden="1">#REF!</definedName>
    <definedName name="BExW0ERIW7MD891SN4ESTO8V7WND" localSheetId="4" hidden="1">#REF!</definedName>
    <definedName name="BExW0ERIW7MD891SN4ESTO8V7WND" localSheetId="8" hidden="1">#REF!</definedName>
    <definedName name="BExW0ERIW7MD891SN4ESTO8V7WND" localSheetId="9" hidden="1">#REF!</definedName>
    <definedName name="BExW0ERIW7MD891SN4ESTO8V7WND" hidden="1">#REF!</definedName>
    <definedName name="BExW0KLYZY3Q4XDYK76ZJ8T7T6A3" localSheetId="0" hidden="1">#REF!</definedName>
    <definedName name="BExW0KLYZY3Q4XDYK76ZJ8T7T6A3" localSheetId="1" hidden="1">#REF!</definedName>
    <definedName name="BExW0KLYZY3Q4XDYK76ZJ8T7T6A3" localSheetId="3" hidden="1">#REF!</definedName>
    <definedName name="BExW0KLYZY3Q4XDYK76ZJ8T7T6A3" localSheetId="5" hidden="1">#REF!</definedName>
    <definedName name="BExW0KLYZY3Q4XDYK76ZJ8T7T6A3" localSheetId="4" hidden="1">#REF!</definedName>
    <definedName name="BExW0KLYZY3Q4XDYK76ZJ8T7T6A3" localSheetId="8" hidden="1">#REF!</definedName>
    <definedName name="BExW0KLYZY3Q4XDYK76ZJ8T7T6A3" localSheetId="9" hidden="1">#REF!</definedName>
    <definedName name="BExW0KLYZY3Q4XDYK76ZJ8T7T6A3" hidden="1">#REF!</definedName>
    <definedName name="BExW1KKQQUOA71WIDBKWAHFJCH4E" localSheetId="0" hidden="1">#REF!</definedName>
    <definedName name="BExW1KKQQUOA71WIDBKWAHFJCH4E" localSheetId="1" hidden="1">#REF!</definedName>
    <definedName name="BExW1KKQQUOA71WIDBKWAHFJCH4E" localSheetId="3" hidden="1">#REF!</definedName>
    <definedName name="BExW1KKQQUOA71WIDBKWAHFJCH4E" localSheetId="5" hidden="1">#REF!</definedName>
    <definedName name="BExW1KKQQUOA71WIDBKWAHFJCH4E" localSheetId="4" hidden="1">#REF!</definedName>
    <definedName name="BExW1KKQQUOA71WIDBKWAHFJCH4E" localSheetId="8" hidden="1">#REF!</definedName>
    <definedName name="BExW1KKQQUOA71WIDBKWAHFJCH4E" localSheetId="9" hidden="1">#REF!</definedName>
    <definedName name="BExW1KKQQUOA71WIDBKWAHFJCH4E" hidden="1">#REF!</definedName>
    <definedName name="BExW3UOY6B5HLIX3ZQA7XCUJXH5C" localSheetId="0" hidden="1">#REF!</definedName>
    <definedName name="BExW3UOY6B5HLIX3ZQA7XCUJXH5C" localSheetId="1" hidden="1">#REF!</definedName>
    <definedName name="BExW3UOY6B5HLIX3ZQA7XCUJXH5C" localSheetId="3" hidden="1">#REF!</definedName>
    <definedName name="BExW3UOY6B5HLIX3ZQA7XCUJXH5C" localSheetId="5" hidden="1">#REF!</definedName>
    <definedName name="BExW3UOY6B5HLIX3ZQA7XCUJXH5C" localSheetId="4" hidden="1">#REF!</definedName>
    <definedName name="BExW3UOY6B5HLIX3ZQA7XCUJXH5C" localSheetId="8" hidden="1">#REF!</definedName>
    <definedName name="BExW3UOY6B5HLIX3ZQA7XCUJXH5C" localSheetId="9" hidden="1">#REF!</definedName>
    <definedName name="BExW3UOY6B5HLIX3ZQA7XCUJXH5C" hidden="1">#REF!</definedName>
    <definedName name="BExW5MZ9LCOOHDPGAP9C9PAFTZL4" localSheetId="0" hidden="1">#REF!</definedName>
    <definedName name="BExW5MZ9LCOOHDPGAP9C9PAFTZL4" localSheetId="1" hidden="1">#REF!</definedName>
    <definedName name="BExW5MZ9LCOOHDPGAP9C9PAFTZL4" localSheetId="3" hidden="1">#REF!</definedName>
    <definedName name="BExW5MZ9LCOOHDPGAP9C9PAFTZL4" localSheetId="5" hidden="1">#REF!</definedName>
    <definedName name="BExW5MZ9LCOOHDPGAP9C9PAFTZL4" localSheetId="4" hidden="1">#REF!</definedName>
    <definedName name="BExW5MZ9LCOOHDPGAP9C9PAFTZL4" localSheetId="8" hidden="1">#REF!</definedName>
    <definedName name="BExW5MZ9LCOOHDPGAP9C9PAFTZL4" localSheetId="9" hidden="1">#REF!</definedName>
    <definedName name="BExW5MZ9LCOOHDPGAP9C9PAFTZL4" hidden="1">#REF!</definedName>
    <definedName name="BExW6JN5IU0E7FU9O1KD1O9U6HO3" localSheetId="0" hidden="1">#REF!</definedName>
    <definedName name="BExW6JN5IU0E7FU9O1KD1O9U6HO3" localSheetId="1" hidden="1">#REF!</definedName>
    <definedName name="BExW6JN5IU0E7FU9O1KD1O9U6HO3" localSheetId="3" hidden="1">#REF!</definedName>
    <definedName name="BExW6JN5IU0E7FU9O1KD1O9U6HO3" localSheetId="5" hidden="1">#REF!</definedName>
    <definedName name="BExW6JN5IU0E7FU9O1KD1O9U6HO3" localSheetId="4" hidden="1">#REF!</definedName>
    <definedName name="BExW6JN5IU0E7FU9O1KD1O9U6HO3" localSheetId="8" hidden="1">#REF!</definedName>
    <definedName name="BExW6JN5IU0E7FU9O1KD1O9U6HO3" localSheetId="9" hidden="1">#REF!</definedName>
    <definedName name="BExW6JN5IU0E7FU9O1KD1O9U6HO3" hidden="1">#REF!</definedName>
    <definedName name="BExW6P1D4DP1W0DR7LN7CYMEE0L3" localSheetId="0" hidden="1">#REF!</definedName>
    <definedName name="BExW6P1D4DP1W0DR7LN7CYMEE0L3" localSheetId="1" hidden="1">#REF!</definedName>
    <definedName name="BExW6P1D4DP1W0DR7LN7CYMEE0L3" localSheetId="3" hidden="1">#REF!</definedName>
    <definedName name="BExW6P1D4DP1W0DR7LN7CYMEE0L3" localSheetId="5" hidden="1">#REF!</definedName>
    <definedName name="BExW6P1D4DP1W0DR7LN7CYMEE0L3" localSheetId="4" hidden="1">#REF!</definedName>
    <definedName name="BExW6P1D4DP1W0DR7LN7CYMEE0L3" localSheetId="8" hidden="1">#REF!</definedName>
    <definedName name="BExW6P1D4DP1W0DR7LN7CYMEE0L3" localSheetId="9" hidden="1">#REF!</definedName>
    <definedName name="BExW6P1D4DP1W0DR7LN7CYMEE0L3" hidden="1">#REF!</definedName>
    <definedName name="BExW6Q8IQOH4HISK9RWBFV69T8CM" localSheetId="0" hidden="1">#REF!</definedName>
    <definedName name="BExW6Q8IQOH4HISK9RWBFV69T8CM" localSheetId="1" hidden="1">#REF!</definedName>
    <definedName name="BExW6Q8IQOH4HISK9RWBFV69T8CM" localSheetId="3" hidden="1">#REF!</definedName>
    <definedName name="BExW6Q8IQOH4HISK9RWBFV69T8CM" localSheetId="5" hidden="1">#REF!</definedName>
    <definedName name="BExW6Q8IQOH4HISK9RWBFV69T8CM" localSheetId="4" hidden="1">#REF!</definedName>
    <definedName name="BExW6Q8IQOH4HISK9RWBFV69T8CM" localSheetId="8" hidden="1">#REF!</definedName>
    <definedName name="BExW6Q8IQOH4HISK9RWBFV69T8CM" localSheetId="9" hidden="1">#REF!</definedName>
    <definedName name="BExW6Q8IQOH4HISK9RWBFV69T8CM" hidden="1">#REF!</definedName>
    <definedName name="BExW740UQ31HQ06SPMCQUZNBOT6R" localSheetId="0" hidden="1">#REF!</definedName>
    <definedName name="BExW740UQ31HQ06SPMCQUZNBOT6R" localSheetId="1" hidden="1">#REF!</definedName>
    <definedName name="BExW740UQ31HQ06SPMCQUZNBOT6R" localSheetId="3" hidden="1">#REF!</definedName>
    <definedName name="BExW740UQ31HQ06SPMCQUZNBOT6R" localSheetId="5" hidden="1">#REF!</definedName>
    <definedName name="BExW740UQ31HQ06SPMCQUZNBOT6R" localSheetId="4" hidden="1">#REF!</definedName>
    <definedName name="BExW740UQ31HQ06SPMCQUZNBOT6R" localSheetId="8" hidden="1">#REF!</definedName>
    <definedName name="BExW740UQ31HQ06SPMCQUZNBOT6R" localSheetId="9" hidden="1">#REF!</definedName>
    <definedName name="BExW740UQ31HQ06SPMCQUZNBOT6R" hidden="1">#REF!</definedName>
    <definedName name="BExW740UYMAD6KONPKO9C54TNQ48" localSheetId="0" hidden="1">#REF!</definedName>
    <definedName name="BExW740UYMAD6KONPKO9C54TNQ48" localSheetId="1" hidden="1">#REF!</definedName>
    <definedName name="BExW740UYMAD6KONPKO9C54TNQ48" localSheetId="3" hidden="1">#REF!</definedName>
    <definedName name="BExW740UYMAD6KONPKO9C54TNQ48" localSheetId="5" hidden="1">#REF!</definedName>
    <definedName name="BExW740UYMAD6KONPKO9C54TNQ48" localSheetId="4" hidden="1">#REF!</definedName>
    <definedName name="BExW740UYMAD6KONPKO9C54TNQ48" localSheetId="8" hidden="1">#REF!</definedName>
    <definedName name="BExW740UYMAD6KONPKO9C54TNQ48" localSheetId="9" hidden="1">#REF!</definedName>
    <definedName name="BExW740UYMAD6KONPKO9C54TNQ48" hidden="1">#REF!</definedName>
    <definedName name="BExW77X54W95TY08XO8JZN3N4TA9" localSheetId="0" hidden="1">#REF!</definedName>
    <definedName name="BExW77X54W95TY08XO8JZN3N4TA9" localSheetId="1" hidden="1">#REF!</definedName>
    <definedName name="BExW77X54W95TY08XO8JZN3N4TA9" localSheetId="3" hidden="1">#REF!</definedName>
    <definedName name="BExW77X54W95TY08XO8JZN3N4TA9" localSheetId="5" hidden="1">#REF!</definedName>
    <definedName name="BExW77X54W95TY08XO8JZN3N4TA9" localSheetId="4" hidden="1">#REF!</definedName>
    <definedName name="BExW77X54W95TY08XO8JZN3N4TA9" localSheetId="8" hidden="1">#REF!</definedName>
    <definedName name="BExW77X54W95TY08XO8JZN3N4TA9" localSheetId="9" hidden="1">#REF!</definedName>
    <definedName name="BExW77X54W95TY08XO8JZN3N4TA9" hidden="1">#REF!</definedName>
    <definedName name="BExW7GRBCUY0T3PHXMG3WZWM6AH7" localSheetId="0" hidden="1">#REF!</definedName>
    <definedName name="BExW7GRBCUY0T3PHXMG3WZWM6AH7" localSheetId="1" hidden="1">#REF!</definedName>
    <definedName name="BExW7GRBCUY0T3PHXMG3WZWM6AH7" localSheetId="3" hidden="1">#REF!</definedName>
    <definedName name="BExW7GRBCUY0T3PHXMG3WZWM6AH7" localSheetId="5" hidden="1">#REF!</definedName>
    <definedName name="BExW7GRBCUY0T3PHXMG3WZWM6AH7" localSheetId="4" hidden="1">#REF!</definedName>
    <definedName name="BExW7GRBCUY0T3PHXMG3WZWM6AH7" localSheetId="8" hidden="1">#REF!</definedName>
    <definedName name="BExW7GRBCUY0T3PHXMG3WZWM6AH7" localSheetId="9" hidden="1">#REF!</definedName>
    <definedName name="BExW7GRBCUY0T3PHXMG3WZWM6AH7" hidden="1">#REF!</definedName>
    <definedName name="BExW7XE8YORV5U9YS6JJHXEK4EZL" localSheetId="0" hidden="1">[2]ZQBC_REG_02_08!#REF!</definedName>
    <definedName name="BExW7XE8YORV5U9YS6JJHXEK4EZL" localSheetId="1" hidden="1">[2]ZQBC_REG_02_08!#REF!</definedName>
    <definedName name="BExW7XE8YORV5U9YS6JJHXEK4EZL" localSheetId="3" hidden="1">[2]ZQBC_REG_02_08!#REF!</definedName>
    <definedName name="BExW7XE8YORV5U9YS6JJHXEK4EZL" localSheetId="5" hidden="1">[2]ZQBC_REG_02_08!#REF!</definedName>
    <definedName name="BExW7XE8YORV5U9YS6JJHXEK4EZL" localSheetId="6" hidden="1">[2]ZQBC_REG_02_08!#REF!</definedName>
    <definedName name="BExW7XE8YORV5U9YS6JJHXEK4EZL" localSheetId="7" hidden="1">[2]ZQBC_REG_02_08!#REF!</definedName>
    <definedName name="BExW7XE8YORV5U9YS6JJHXEK4EZL" localSheetId="4" hidden="1">[2]ZQBC_REG_02_08!#REF!</definedName>
    <definedName name="BExW7XE8YORV5U9YS6JJHXEK4EZL" localSheetId="8" hidden="1">[2]ZQBC_REG_02_08!#REF!</definedName>
    <definedName name="BExW7XE8YORV5U9YS6JJHXEK4EZL" localSheetId="9" hidden="1">[2]ZQBC_REG_02_08!#REF!</definedName>
    <definedName name="BExW7XE8YORV5U9YS6JJHXEK4EZL" hidden="1">[2]ZQBC_REG_02_08!#REF!</definedName>
    <definedName name="BExXMHURO2ILR6OSP9X9MTDZEJG3" localSheetId="0" hidden="1">#REF!</definedName>
    <definedName name="BExXMHURO2ILR6OSP9X9MTDZEJG3" localSheetId="1" hidden="1">#REF!</definedName>
    <definedName name="BExXMHURO2ILR6OSP9X9MTDZEJG3" localSheetId="3" hidden="1">#REF!</definedName>
    <definedName name="BExXMHURO2ILR6OSP9X9MTDZEJG3" localSheetId="5" hidden="1">#REF!</definedName>
    <definedName name="BExXMHURO2ILR6OSP9X9MTDZEJG3" localSheetId="6" hidden="1">#REF!</definedName>
    <definedName name="BExXMHURO2ILR6OSP9X9MTDZEJG3" localSheetId="7" hidden="1">#REF!</definedName>
    <definedName name="BExXMHURO2ILR6OSP9X9MTDZEJG3" localSheetId="4" hidden="1">#REF!</definedName>
    <definedName name="BExXMHURO2ILR6OSP9X9MTDZEJG3" localSheetId="8" hidden="1">#REF!</definedName>
    <definedName name="BExXMHURO2ILR6OSP9X9MTDZEJG3" localSheetId="9" hidden="1">#REF!</definedName>
    <definedName name="BExXMHURO2ILR6OSP9X9MTDZEJG3" hidden="1">#REF!</definedName>
    <definedName name="BExXO7W9I31XCAGOMJ78WY3VKB2L" localSheetId="0" hidden="1">#REF!</definedName>
    <definedName name="BExXO7W9I31XCAGOMJ78WY3VKB2L" localSheetId="1" hidden="1">#REF!</definedName>
    <definedName name="BExXO7W9I31XCAGOMJ78WY3VKB2L" localSheetId="3" hidden="1">#REF!</definedName>
    <definedName name="BExXO7W9I31XCAGOMJ78WY3VKB2L" localSheetId="5" hidden="1">#REF!</definedName>
    <definedName name="BExXO7W9I31XCAGOMJ78WY3VKB2L" localSheetId="4" hidden="1">#REF!</definedName>
    <definedName name="BExXO7W9I31XCAGOMJ78WY3VKB2L" localSheetId="8" hidden="1">#REF!</definedName>
    <definedName name="BExXO7W9I31XCAGOMJ78WY3VKB2L" localSheetId="9" hidden="1">#REF!</definedName>
    <definedName name="BExXO7W9I31XCAGOMJ78WY3VKB2L" hidden="1">#REF!</definedName>
    <definedName name="BExXQXLI8TDGP7JJ9TJL46VQN221" localSheetId="0" hidden="1">#REF!</definedName>
    <definedName name="BExXQXLI8TDGP7JJ9TJL46VQN221" localSheetId="1" hidden="1">#REF!</definedName>
    <definedName name="BExXQXLI8TDGP7JJ9TJL46VQN221" localSheetId="3" hidden="1">#REF!</definedName>
    <definedName name="BExXQXLI8TDGP7JJ9TJL46VQN221" localSheetId="5" hidden="1">#REF!</definedName>
    <definedName name="BExXQXLI8TDGP7JJ9TJL46VQN221" localSheetId="4" hidden="1">#REF!</definedName>
    <definedName name="BExXQXLI8TDGP7JJ9TJL46VQN221" localSheetId="8" hidden="1">#REF!</definedName>
    <definedName name="BExXQXLI8TDGP7JJ9TJL46VQN221" localSheetId="9" hidden="1">#REF!</definedName>
    <definedName name="BExXQXLI8TDGP7JJ9TJL46VQN221" hidden="1">#REF!</definedName>
    <definedName name="BExXRI4HWZLNIQL25XMAR3DJRSOR" localSheetId="0" hidden="1">#REF!</definedName>
    <definedName name="BExXRI4HWZLNIQL25XMAR3DJRSOR" localSheetId="1" hidden="1">#REF!</definedName>
    <definedName name="BExXRI4HWZLNIQL25XMAR3DJRSOR" localSheetId="3" hidden="1">#REF!</definedName>
    <definedName name="BExXRI4HWZLNIQL25XMAR3DJRSOR" localSheetId="5" hidden="1">#REF!</definedName>
    <definedName name="BExXRI4HWZLNIQL25XMAR3DJRSOR" localSheetId="4" hidden="1">#REF!</definedName>
    <definedName name="BExXRI4HWZLNIQL25XMAR3DJRSOR" localSheetId="8" hidden="1">#REF!</definedName>
    <definedName name="BExXRI4HWZLNIQL25XMAR3DJRSOR" localSheetId="9" hidden="1">#REF!</definedName>
    <definedName name="BExXRI4HWZLNIQL25XMAR3DJRSOR" hidden="1">#REF!</definedName>
    <definedName name="BExXS3JVBAGUVBOWZPVFU7H7AWWO" localSheetId="0" hidden="1">#REF!</definedName>
    <definedName name="BExXS3JVBAGUVBOWZPVFU7H7AWWO" localSheetId="1" hidden="1">#REF!</definedName>
    <definedName name="BExXS3JVBAGUVBOWZPVFU7H7AWWO" localSheetId="3" hidden="1">#REF!</definedName>
    <definedName name="BExXS3JVBAGUVBOWZPVFU7H7AWWO" localSheetId="5" hidden="1">#REF!</definedName>
    <definedName name="BExXS3JVBAGUVBOWZPVFU7H7AWWO" localSheetId="4" hidden="1">#REF!</definedName>
    <definedName name="BExXS3JVBAGUVBOWZPVFU7H7AWWO" localSheetId="8" hidden="1">#REF!</definedName>
    <definedName name="BExXS3JVBAGUVBOWZPVFU7H7AWWO" localSheetId="9" hidden="1">#REF!</definedName>
    <definedName name="BExXS3JVBAGUVBOWZPVFU7H7AWWO" hidden="1">#REF!</definedName>
    <definedName name="BExXTHGB6H9QEFOTMTUYBR92U97B" localSheetId="0" hidden="1">#REF!</definedName>
    <definedName name="BExXTHGB6H9QEFOTMTUYBR92U97B" localSheetId="1" hidden="1">#REF!</definedName>
    <definedName name="BExXTHGB6H9QEFOTMTUYBR92U97B" localSheetId="3" hidden="1">#REF!</definedName>
    <definedName name="BExXTHGB6H9QEFOTMTUYBR92U97B" localSheetId="5" hidden="1">#REF!</definedName>
    <definedName name="BExXTHGB6H9QEFOTMTUYBR92U97B" localSheetId="4" hidden="1">#REF!</definedName>
    <definedName name="BExXTHGB6H9QEFOTMTUYBR92U97B" localSheetId="8" hidden="1">#REF!</definedName>
    <definedName name="BExXTHGB6H9QEFOTMTUYBR92U97B" localSheetId="9" hidden="1">#REF!</definedName>
    <definedName name="BExXTHGB6H9QEFOTMTUYBR92U97B" hidden="1">#REF!</definedName>
    <definedName name="BExXTN5AQJNBGKA3WQUIU6YUEPV4" localSheetId="0" hidden="1">#REF!</definedName>
    <definedName name="BExXTN5AQJNBGKA3WQUIU6YUEPV4" localSheetId="1" hidden="1">#REF!</definedName>
    <definedName name="BExXTN5AQJNBGKA3WQUIU6YUEPV4" localSheetId="3" hidden="1">#REF!</definedName>
    <definedName name="BExXTN5AQJNBGKA3WQUIU6YUEPV4" localSheetId="5" hidden="1">#REF!</definedName>
    <definedName name="BExXTN5AQJNBGKA3WQUIU6YUEPV4" localSheetId="4" hidden="1">#REF!</definedName>
    <definedName name="BExXTN5AQJNBGKA3WQUIU6YUEPV4" localSheetId="8" hidden="1">#REF!</definedName>
    <definedName name="BExXTN5AQJNBGKA3WQUIU6YUEPV4" localSheetId="9" hidden="1">#REF!</definedName>
    <definedName name="BExXTN5AQJNBGKA3WQUIU6YUEPV4" hidden="1">#REF!</definedName>
    <definedName name="BExXTOSJ6KXI5G39YESWA22BMQ4W" localSheetId="0" hidden="1">#REF!</definedName>
    <definedName name="BExXTOSJ6KXI5G39YESWA22BMQ4W" localSheetId="1" hidden="1">#REF!</definedName>
    <definedName name="BExXTOSJ6KXI5G39YESWA22BMQ4W" localSheetId="3" hidden="1">#REF!</definedName>
    <definedName name="BExXTOSJ6KXI5G39YESWA22BMQ4W" localSheetId="5" hidden="1">#REF!</definedName>
    <definedName name="BExXTOSJ6KXI5G39YESWA22BMQ4W" localSheetId="4" hidden="1">#REF!</definedName>
    <definedName name="BExXTOSJ6KXI5G39YESWA22BMQ4W" localSheetId="8" hidden="1">#REF!</definedName>
    <definedName name="BExXTOSJ6KXI5G39YESWA22BMQ4W" localSheetId="9" hidden="1">#REF!</definedName>
    <definedName name="BExXTOSJ6KXI5G39YESWA22BMQ4W" hidden="1">#REF!</definedName>
    <definedName name="BExXUR0B78KK4A9EKD6J2EGZSLV5" localSheetId="0" hidden="1">#REF!</definedName>
    <definedName name="BExXUR0B78KK4A9EKD6J2EGZSLV5" localSheetId="1" hidden="1">#REF!</definedName>
    <definedName name="BExXUR0B78KK4A9EKD6J2EGZSLV5" localSheetId="3" hidden="1">#REF!</definedName>
    <definedName name="BExXUR0B78KK4A9EKD6J2EGZSLV5" localSheetId="5" hidden="1">#REF!</definedName>
    <definedName name="BExXUR0B78KK4A9EKD6J2EGZSLV5" localSheetId="4" hidden="1">#REF!</definedName>
    <definedName name="BExXUR0B78KK4A9EKD6J2EGZSLV5" localSheetId="8" hidden="1">#REF!</definedName>
    <definedName name="BExXUR0B78KK4A9EKD6J2EGZSLV5" localSheetId="9" hidden="1">#REF!</definedName>
    <definedName name="BExXUR0B78KK4A9EKD6J2EGZSLV5" hidden="1">#REF!</definedName>
    <definedName name="BExXV5P0F25GGHB05VV24CHATLO1" localSheetId="0" hidden="1">#REF!</definedName>
    <definedName name="BExXV5P0F25GGHB05VV24CHATLO1" localSheetId="1" hidden="1">#REF!</definedName>
    <definedName name="BExXV5P0F25GGHB05VV24CHATLO1" localSheetId="3" hidden="1">#REF!</definedName>
    <definedName name="BExXV5P0F25GGHB05VV24CHATLO1" localSheetId="5" hidden="1">#REF!</definedName>
    <definedName name="BExXV5P0F25GGHB05VV24CHATLO1" localSheetId="4" hidden="1">#REF!</definedName>
    <definedName name="BExXV5P0F25GGHB05VV24CHATLO1" localSheetId="8" hidden="1">#REF!</definedName>
    <definedName name="BExXV5P0F25GGHB05VV24CHATLO1" localSheetId="9" hidden="1">#REF!</definedName>
    <definedName name="BExXV5P0F25GGHB05VV24CHATLO1" hidden="1">#REF!</definedName>
    <definedName name="BExXVIVRDQP1TVL82ARPY8NU7L4D" localSheetId="0" hidden="1">#REF!</definedName>
    <definedName name="BExXVIVRDQP1TVL82ARPY8NU7L4D" localSheetId="1" hidden="1">#REF!</definedName>
    <definedName name="BExXVIVRDQP1TVL82ARPY8NU7L4D" localSheetId="3" hidden="1">#REF!</definedName>
    <definedName name="BExXVIVRDQP1TVL82ARPY8NU7L4D" localSheetId="5" hidden="1">#REF!</definedName>
    <definedName name="BExXVIVRDQP1TVL82ARPY8NU7L4D" localSheetId="4" hidden="1">#REF!</definedName>
    <definedName name="BExXVIVRDQP1TVL82ARPY8NU7L4D" localSheetId="8" hidden="1">#REF!</definedName>
    <definedName name="BExXVIVRDQP1TVL82ARPY8NU7L4D" localSheetId="9" hidden="1">#REF!</definedName>
    <definedName name="BExXVIVRDQP1TVL82ARPY8NU7L4D" hidden="1">#REF!</definedName>
    <definedName name="BExXWZH2WDU5PY25RYVE874AVWH4" localSheetId="0" hidden="1">#REF!</definedName>
    <definedName name="BExXWZH2WDU5PY25RYVE874AVWH4" localSheetId="1" hidden="1">#REF!</definedName>
    <definedName name="BExXWZH2WDU5PY25RYVE874AVWH4" localSheetId="3" hidden="1">#REF!</definedName>
    <definedName name="BExXWZH2WDU5PY25RYVE874AVWH4" localSheetId="5" hidden="1">#REF!</definedName>
    <definedName name="BExXWZH2WDU5PY25RYVE874AVWH4" localSheetId="4" hidden="1">#REF!</definedName>
    <definedName name="BExXWZH2WDU5PY25RYVE874AVWH4" localSheetId="8" hidden="1">#REF!</definedName>
    <definedName name="BExXWZH2WDU5PY25RYVE874AVWH4" localSheetId="9" hidden="1">#REF!</definedName>
    <definedName name="BExXWZH2WDU5PY25RYVE874AVWH4" hidden="1">#REF!</definedName>
    <definedName name="BExXX67XRSSJPVXF6MQ2SFIGN4Y7" localSheetId="0" hidden="1">#REF!</definedName>
    <definedName name="BExXX67XRSSJPVXF6MQ2SFIGN4Y7" localSheetId="1" hidden="1">#REF!</definedName>
    <definedName name="BExXX67XRSSJPVXF6MQ2SFIGN4Y7" localSheetId="3" hidden="1">#REF!</definedName>
    <definedName name="BExXX67XRSSJPVXF6MQ2SFIGN4Y7" localSheetId="5" hidden="1">#REF!</definedName>
    <definedName name="BExXX67XRSSJPVXF6MQ2SFIGN4Y7" localSheetId="4" hidden="1">#REF!</definedName>
    <definedName name="BExXX67XRSSJPVXF6MQ2SFIGN4Y7" localSheetId="8" hidden="1">#REF!</definedName>
    <definedName name="BExXX67XRSSJPVXF6MQ2SFIGN4Y7" localSheetId="9" hidden="1">#REF!</definedName>
    <definedName name="BExXX67XRSSJPVXF6MQ2SFIGN4Y7" hidden="1">#REF!</definedName>
    <definedName name="BExXXG3ZOCBXIAAIZVCSP0WU65PV" localSheetId="0" hidden="1">#REF!</definedName>
    <definedName name="BExXXG3ZOCBXIAAIZVCSP0WU65PV" localSheetId="1" hidden="1">#REF!</definedName>
    <definedName name="BExXXG3ZOCBXIAAIZVCSP0WU65PV" localSheetId="3" hidden="1">#REF!</definedName>
    <definedName name="BExXXG3ZOCBXIAAIZVCSP0WU65PV" localSheetId="5" hidden="1">#REF!</definedName>
    <definedName name="BExXXG3ZOCBXIAAIZVCSP0WU65PV" localSheetId="4" hidden="1">#REF!</definedName>
    <definedName name="BExXXG3ZOCBXIAAIZVCSP0WU65PV" localSheetId="8" hidden="1">#REF!</definedName>
    <definedName name="BExXXG3ZOCBXIAAIZVCSP0WU65PV" localSheetId="9" hidden="1">#REF!</definedName>
    <definedName name="BExXXG3ZOCBXIAAIZVCSP0WU65PV" hidden="1">#REF!</definedName>
    <definedName name="BExXY913GRTBM5NJHI491SHLI4LP" localSheetId="0" hidden="1">#REF!</definedName>
    <definedName name="BExXY913GRTBM5NJHI491SHLI4LP" localSheetId="1" hidden="1">#REF!</definedName>
    <definedName name="BExXY913GRTBM5NJHI491SHLI4LP" localSheetId="3" hidden="1">#REF!</definedName>
    <definedName name="BExXY913GRTBM5NJHI491SHLI4LP" localSheetId="5" hidden="1">#REF!</definedName>
    <definedName name="BExXY913GRTBM5NJHI491SHLI4LP" localSheetId="4" hidden="1">#REF!</definedName>
    <definedName name="BExXY913GRTBM5NJHI491SHLI4LP" localSheetId="8" hidden="1">#REF!</definedName>
    <definedName name="BExXY913GRTBM5NJHI491SHLI4LP" localSheetId="9" hidden="1">#REF!</definedName>
    <definedName name="BExXY913GRTBM5NJHI491SHLI4LP" hidden="1">#REF!</definedName>
    <definedName name="BExXZNDLYG13GZI4BZC2R95WEK07" localSheetId="0" hidden="1">#REF!</definedName>
    <definedName name="BExXZNDLYG13GZI4BZC2R95WEK07" localSheetId="1" hidden="1">#REF!</definedName>
    <definedName name="BExXZNDLYG13GZI4BZC2R95WEK07" localSheetId="3" hidden="1">#REF!</definedName>
    <definedName name="BExXZNDLYG13GZI4BZC2R95WEK07" localSheetId="5" hidden="1">#REF!</definedName>
    <definedName name="BExXZNDLYG13GZI4BZC2R95WEK07" localSheetId="4" hidden="1">#REF!</definedName>
    <definedName name="BExXZNDLYG13GZI4BZC2R95WEK07" localSheetId="8" hidden="1">#REF!</definedName>
    <definedName name="BExXZNDLYG13GZI4BZC2R95WEK07" localSheetId="9" hidden="1">#REF!</definedName>
    <definedName name="BExXZNDLYG13GZI4BZC2R95WEK07" hidden="1">#REF!</definedName>
    <definedName name="BExXZRQ50KDKQHNGXAIRR8PF7G5Q" localSheetId="0" hidden="1">#REF!</definedName>
    <definedName name="BExXZRQ50KDKQHNGXAIRR8PF7G5Q" localSheetId="1" hidden="1">#REF!</definedName>
    <definedName name="BExXZRQ50KDKQHNGXAIRR8PF7G5Q" localSheetId="3" hidden="1">#REF!</definedName>
    <definedName name="BExXZRQ50KDKQHNGXAIRR8PF7G5Q" localSheetId="5" hidden="1">#REF!</definedName>
    <definedName name="BExXZRQ50KDKQHNGXAIRR8PF7G5Q" localSheetId="4" hidden="1">#REF!</definedName>
    <definedName name="BExXZRQ50KDKQHNGXAIRR8PF7G5Q" localSheetId="8" hidden="1">#REF!</definedName>
    <definedName name="BExXZRQ50KDKQHNGXAIRR8PF7G5Q" localSheetId="9" hidden="1">#REF!</definedName>
    <definedName name="BExXZRQ50KDKQHNGXAIRR8PF7G5Q" hidden="1">#REF!</definedName>
    <definedName name="BExY2N4EY1DZ4L35N43GM0IB2VPK" localSheetId="0" hidden="1">#REF!</definedName>
    <definedName name="BExY2N4EY1DZ4L35N43GM0IB2VPK" localSheetId="1" hidden="1">#REF!</definedName>
    <definedName name="BExY2N4EY1DZ4L35N43GM0IB2VPK" localSheetId="3" hidden="1">#REF!</definedName>
    <definedName name="BExY2N4EY1DZ4L35N43GM0IB2VPK" localSheetId="5" hidden="1">#REF!</definedName>
    <definedName name="BExY2N4EY1DZ4L35N43GM0IB2VPK" localSheetId="4" hidden="1">#REF!</definedName>
    <definedName name="BExY2N4EY1DZ4L35N43GM0IB2VPK" localSheetId="8" hidden="1">#REF!</definedName>
    <definedName name="BExY2N4EY1DZ4L35N43GM0IB2VPK" localSheetId="9" hidden="1">#REF!</definedName>
    <definedName name="BExY2N4EY1DZ4L35N43GM0IB2VPK" hidden="1">#REF!</definedName>
    <definedName name="BExY3MMWXIQSTJWDYYFN0TA1A1SH" localSheetId="0" hidden="1">#REF!</definedName>
    <definedName name="BExY3MMWXIQSTJWDYYFN0TA1A1SH" localSheetId="1" hidden="1">#REF!</definedName>
    <definedName name="BExY3MMWXIQSTJWDYYFN0TA1A1SH" localSheetId="3" hidden="1">#REF!</definedName>
    <definedName name="BExY3MMWXIQSTJWDYYFN0TA1A1SH" localSheetId="5" hidden="1">#REF!</definedName>
    <definedName name="BExY3MMWXIQSTJWDYYFN0TA1A1SH" localSheetId="4" hidden="1">#REF!</definedName>
    <definedName name="BExY3MMWXIQSTJWDYYFN0TA1A1SH" localSheetId="8" hidden="1">#REF!</definedName>
    <definedName name="BExY3MMWXIQSTJWDYYFN0TA1A1SH" localSheetId="9" hidden="1">#REF!</definedName>
    <definedName name="BExY3MMWXIQSTJWDYYFN0TA1A1SH" hidden="1">#REF!</definedName>
    <definedName name="BExY68W65TVGJYVP88U94OZJXW92" localSheetId="0" hidden="1">#REF!</definedName>
    <definedName name="BExY68W65TVGJYVP88U94OZJXW92" localSheetId="1" hidden="1">#REF!</definedName>
    <definedName name="BExY68W65TVGJYVP88U94OZJXW92" localSheetId="3" hidden="1">#REF!</definedName>
    <definedName name="BExY68W65TVGJYVP88U94OZJXW92" localSheetId="5" hidden="1">#REF!</definedName>
    <definedName name="BExY68W65TVGJYVP88U94OZJXW92" localSheetId="4" hidden="1">#REF!</definedName>
    <definedName name="BExY68W65TVGJYVP88U94OZJXW92" localSheetId="8" hidden="1">#REF!</definedName>
    <definedName name="BExY68W65TVGJYVP88U94OZJXW92" localSheetId="9" hidden="1">#REF!</definedName>
    <definedName name="BExY68W65TVGJYVP88U94OZJXW92" hidden="1">#REF!</definedName>
    <definedName name="BExZJQJI4H09EC94GXCLZDAB05VB" localSheetId="0" hidden="1">[1]HEADER!#REF!</definedName>
    <definedName name="BExZJQJI4H09EC94GXCLZDAB05VB" localSheetId="1" hidden="1">[1]HEADER!#REF!</definedName>
    <definedName name="BExZJQJI4H09EC94GXCLZDAB05VB" localSheetId="3" hidden="1">[1]HEADER!#REF!</definedName>
    <definedName name="BExZJQJI4H09EC94GXCLZDAB05VB" localSheetId="5" hidden="1">[1]HEADER!#REF!</definedName>
    <definedName name="BExZJQJI4H09EC94GXCLZDAB05VB" localSheetId="6" hidden="1">[1]HEADER!#REF!</definedName>
    <definedName name="BExZJQJI4H09EC94GXCLZDAB05VB" localSheetId="7" hidden="1">[1]HEADER!#REF!</definedName>
    <definedName name="BExZJQJI4H09EC94GXCLZDAB05VB" localSheetId="4" hidden="1">[1]HEADER!#REF!</definedName>
    <definedName name="BExZJQJI4H09EC94GXCLZDAB05VB" localSheetId="8" hidden="1">[1]HEADER!#REF!</definedName>
    <definedName name="BExZJQJI4H09EC94GXCLZDAB05VB" localSheetId="9" hidden="1">[1]HEADER!#REF!</definedName>
    <definedName name="BExZJQJI4H09EC94GXCLZDAB05VB" hidden="1">[1]HEADER!#REF!</definedName>
    <definedName name="BExZKR3VJ576YAUQN076B93KO59K" localSheetId="0" hidden="1">#REF!</definedName>
    <definedName name="BExZKR3VJ576YAUQN076B93KO59K" localSheetId="1" hidden="1">#REF!</definedName>
    <definedName name="BExZKR3VJ576YAUQN076B93KO59K" localSheetId="3" hidden="1">#REF!</definedName>
    <definedName name="BExZKR3VJ576YAUQN076B93KO59K" localSheetId="5" hidden="1">#REF!</definedName>
    <definedName name="BExZKR3VJ576YAUQN076B93KO59K" localSheetId="6" hidden="1">#REF!</definedName>
    <definedName name="BExZKR3VJ576YAUQN076B93KO59K" localSheetId="7" hidden="1">#REF!</definedName>
    <definedName name="BExZKR3VJ576YAUQN076B93KO59K" localSheetId="4" hidden="1">#REF!</definedName>
    <definedName name="BExZKR3VJ576YAUQN076B93KO59K" localSheetId="8" hidden="1">#REF!</definedName>
    <definedName name="BExZKR3VJ576YAUQN076B93KO59K" localSheetId="9" hidden="1">#REF!</definedName>
    <definedName name="BExZKR3VJ576YAUQN076B93KO59K" hidden="1">#REF!</definedName>
    <definedName name="BExZKU92AO3Y1O0ER3PXE4B2I6RI" localSheetId="0" hidden="1">#REF!</definedName>
    <definedName name="BExZKU92AO3Y1O0ER3PXE4B2I6RI" localSheetId="1" hidden="1">#REF!</definedName>
    <definedName name="BExZKU92AO3Y1O0ER3PXE4B2I6RI" localSheetId="3" hidden="1">#REF!</definedName>
    <definedName name="BExZKU92AO3Y1O0ER3PXE4B2I6RI" localSheetId="5" hidden="1">#REF!</definedName>
    <definedName name="BExZKU92AO3Y1O0ER3PXE4B2I6RI" localSheetId="4" hidden="1">#REF!</definedName>
    <definedName name="BExZKU92AO3Y1O0ER3PXE4B2I6RI" localSheetId="8" hidden="1">#REF!</definedName>
    <definedName name="BExZKU92AO3Y1O0ER3PXE4B2I6RI" localSheetId="9" hidden="1">#REF!</definedName>
    <definedName name="BExZKU92AO3Y1O0ER3PXE4B2I6RI" hidden="1">#REF!</definedName>
    <definedName name="BExZKUJTD6LL7UXH2TZWJEBIWBK9" localSheetId="0" hidden="1">#REF!</definedName>
    <definedName name="BExZKUJTD6LL7UXH2TZWJEBIWBK9" localSheetId="1" hidden="1">#REF!</definedName>
    <definedName name="BExZKUJTD6LL7UXH2TZWJEBIWBK9" localSheetId="3" hidden="1">#REF!</definedName>
    <definedName name="BExZKUJTD6LL7UXH2TZWJEBIWBK9" localSheetId="5" hidden="1">#REF!</definedName>
    <definedName name="BExZKUJTD6LL7UXH2TZWJEBIWBK9" localSheetId="4" hidden="1">#REF!</definedName>
    <definedName name="BExZKUJTD6LL7UXH2TZWJEBIWBK9" localSheetId="8" hidden="1">#REF!</definedName>
    <definedName name="BExZKUJTD6LL7UXH2TZWJEBIWBK9" localSheetId="9" hidden="1">#REF!</definedName>
    <definedName name="BExZKUJTD6LL7UXH2TZWJEBIWBK9" hidden="1">#REF!</definedName>
    <definedName name="BExZLPV9SS22Q89NOAAPH4KE2NCI" localSheetId="0" hidden="1">#REF!</definedName>
    <definedName name="BExZLPV9SS22Q89NOAAPH4KE2NCI" localSheetId="1" hidden="1">#REF!</definedName>
    <definedName name="BExZLPV9SS22Q89NOAAPH4KE2NCI" localSheetId="3" hidden="1">#REF!</definedName>
    <definedName name="BExZLPV9SS22Q89NOAAPH4KE2NCI" localSheetId="5" hidden="1">#REF!</definedName>
    <definedName name="BExZLPV9SS22Q89NOAAPH4KE2NCI" localSheetId="4" hidden="1">#REF!</definedName>
    <definedName name="BExZLPV9SS22Q89NOAAPH4KE2NCI" localSheetId="8" hidden="1">#REF!</definedName>
    <definedName name="BExZLPV9SS22Q89NOAAPH4KE2NCI" localSheetId="9" hidden="1">#REF!</definedName>
    <definedName name="BExZLPV9SS22Q89NOAAPH4KE2NCI" hidden="1">#REF!</definedName>
    <definedName name="BExZM4US2DP7QFX3MP7L50SP2XOL" localSheetId="0" hidden="1">#REF!</definedName>
    <definedName name="BExZM4US2DP7QFX3MP7L50SP2XOL" localSheetId="1" hidden="1">#REF!</definedName>
    <definedName name="BExZM4US2DP7QFX3MP7L50SP2XOL" localSheetId="3" hidden="1">#REF!</definedName>
    <definedName name="BExZM4US2DP7QFX3MP7L50SP2XOL" localSheetId="5" hidden="1">#REF!</definedName>
    <definedName name="BExZM4US2DP7QFX3MP7L50SP2XOL" localSheetId="4" hidden="1">#REF!</definedName>
    <definedName name="BExZM4US2DP7QFX3MP7L50SP2XOL" localSheetId="8" hidden="1">#REF!</definedName>
    <definedName name="BExZM4US2DP7QFX3MP7L50SP2XOL" localSheetId="9" hidden="1">#REF!</definedName>
    <definedName name="BExZM4US2DP7QFX3MP7L50SP2XOL" hidden="1">#REF!</definedName>
    <definedName name="BExZNQZT1LW9775RO9TLV3BRMJ10" localSheetId="0" hidden="1">#REF!</definedName>
    <definedName name="BExZNQZT1LW9775RO9TLV3BRMJ10" localSheetId="1" hidden="1">#REF!</definedName>
    <definedName name="BExZNQZT1LW9775RO9TLV3BRMJ10" localSheetId="3" hidden="1">#REF!</definedName>
    <definedName name="BExZNQZT1LW9775RO9TLV3BRMJ10" localSheetId="5" hidden="1">#REF!</definedName>
    <definedName name="BExZNQZT1LW9775RO9TLV3BRMJ10" localSheetId="4" hidden="1">#REF!</definedName>
    <definedName name="BExZNQZT1LW9775RO9TLV3BRMJ10" localSheetId="8" hidden="1">#REF!</definedName>
    <definedName name="BExZNQZT1LW9775RO9TLV3BRMJ10" localSheetId="9" hidden="1">#REF!</definedName>
    <definedName name="BExZNQZT1LW9775RO9TLV3BRMJ10" hidden="1">#REF!</definedName>
    <definedName name="BExZO1C4DMHFFBZNZODSP4ZX7HD7" localSheetId="0" hidden="1">#REF!</definedName>
    <definedName name="BExZO1C4DMHFFBZNZODSP4ZX7HD7" localSheetId="1" hidden="1">#REF!</definedName>
    <definedName name="BExZO1C4DMHFFBZNZODSP4ZX7HD7" localSheetId="3" hidden="1">#REF!</definedName>
    <definedName name="BExZO1C4DMHFFBZNZODSP4ZX7HD7" localSheetId="5" hidden="1">#REF!</definedName>
    <definedName name="BExZO1C4DMHFFBZNZODSP4ZX7HD7" localSheetId="4" hidden="1">#REF!</definedName>
    <definedName name="BExZO1C4DMHFFBZNZODSP4ZX7HD7" localSheetId="8" hidden="1">#REF!</definedName>
    <definedName name="BExZO1C4DMHFFBZNZODSP4ZX7HD7" localSheetId="9" hidden="1">#REF!</definedName>
    <definedName name="BExZO1C4DMHFFBZNZODSP4ZX7HD7" hidden="1">#REF!</definedName>
    <definedName name="BExZO99Z8LFFE2OU6KR3GU66ZU0M" localSheetId="0" hidden="1">#REF!</definedName>
    <definedName name="BExZO99Z8LFFE2OU6KR3GU66ZU0M" localSheetId="1" hidden="1">#REF!</definedName>
    <definedName name="BExZO99Z8LFFE2OU6KR3GU66ZU0M" localSheetId="3" hidden="1">#REF!</definedName>
    <definedName name="BExZO99Z8LFFE2OU6KR3GU66ZU0M" localSheetId="5" hidden="1">#REF!</definedName>
    <definedName name="BExZO99Z8LFFE2OU6KR3GU66ZU0M" localSheetId="4" hidden="1">#REF!</definedName>
    <definedName name="BExZO99Z8LFFE2OU6KR3GU66ZU0M" localSheetId="8" hidden="1">#REF!</definedName>
    <definedName name="BExZO99Z8LFFE2OU6KR3GU66ZU0M" localSheetId="9" hidden="1">#REF!</definedName>
    <definedName name="BExZO99Z8LFFE2OU6KR3GU66ZU0M" hidden="1">#REF!</definedName>
    <definedName name="BExZP1QYR0G4BE2GNX7T40PRUWTE" localSheetId="0" hidden="1">#REF!</definedName>
    <definedName name="BExZP1QYR0G4BE2GNX7T40PRUWTE" localSheetId="1" hidden="1">#REF!</definedName>
    <definedName name="BExZP1QYR0G4BE2GNX7T40PRUWTE" localSheetId="3" hidden="1">#REF!</definedName>
    <definedName name="BExZP1QYR0G4BE2GNX7T40PRUWTE" localSheetId="5" hidden="1">#REF!</definedName>
    <definedName name="BExZP1QYR0G4BE2GNX7T40PRUWTE" localSheetId="4" hidden="1">#REF!</definedName>
    <definedName name="BExZP1QYR0G4BE2GNX7T40PRUWTE" localSheetId="8" hidden="1">#REF!</definedName>
    <definedName name="BExZP1QYR0G4BE2GNX7T40PRUWTE" localSheetId="9" hidden="1">#REF!</definedName>
    <definedName name="BExZP1QYR0G4BE2GNX7T40PRUWTE" hidden="1">#REF!</definedName>
    <definedName name="BExZPIOHX3ABCG2YJAIMI6N5FSPL" localSheetId="0" hidden="1">#REF!</definedName>
    <definedName name="BExZPIOHX3ABCG2YJAIMI6N5FSPL" localSheetId="1" hidden="1">#REF!</definedName>
    <definedName name="BExZPIOHX3ABCG2YJAIMI6N5FSPL" localSheetId="3" hidden="1">#REF!</definedName>
    <definedName name="BExZPIOHX3ABCG2YJAIMI6N5FSPL" localSheetId="5" hidden="1">#REF!</definedName>
    <definedName name="BExZPIOHX3ABCG2YJAIMI6N5FSPL" localSheetId="4" hidden="1">#REF!</definedName>
    <definedName name="BExZPIOHX3ABCG2YJAIMI6N5FSPL" localSheetId="8" hidden="1">#REF!</definedName>
    <definedName name="BExZPIOHX3ABCG2YJAIMI6N5FSPL" localSheetId="9" hidden="1">#REF!</definedName>
    <definedName name="BExZPIOHX3ABCG2YJAIMI6N5FSPL" hidden="1">#REF!</definedName>
    <definedName name="BExZSGRVHGXOEDFDQC17GK8OZV7P" localSheetId="0" hidden="1">#REF!</definedName>
    <definedName name="BExZSGRVHGXOEDFDQC17GK8OZV7P" localSheetId="1" hidden="1">#REF!</definedName>
    <definedName name="BExZSGRVHGXOEDFDQC17GK8OZV7P" localSheetId="3" hidden="1">#REF!</definedName>
    <definedName name="BExZSGRVHGXOEDFDQC17GK8OZV7P" localSheetId="5" hidden="1">#REF!</definedName>
    <definedName name="BExZSGRVHGXOEDFDQC17GK8OZV7P" localSheetId="4" hidden="1">#REF!</definedName>
    <definedName name="BExZSGRVHGXOEDFDQC17GK8OZV7P" localSheetId="8" hidden="1">#REF!</definedName>
    <definedName name="BExZSGRVHGXOEDFDQC17GK8OZV7P" localSheetId="9" hidden="1">#REF!</definedName>
    <definedName name="BExZSGRVHGXOEDFDQC17GK8OZV7P" hidden="1">#REF!</definedName>
    <definedName name="BExZTDQR50ZLG9SHW463LMV4I9EF" localSheetId="0" hidden="1">#REF!</definedName>
    <definedName name="BExZTDQR50ZLG9SHW463LMV4I9EF" localSheetId="1" hidden="1">#REF!</definedName>
    <definedName name="BExZTDQR50ZLG9SHW463LMV4I9EF" localSheetId="3" hidden="1">#REF!</definedName>
    <definedName name="BExZTDQR50ZLG9SHW463LMV4I9EF" localSheetId="5" hidden="1">#REF!</definedName>
    <definedName name="BExZTDQR50ZLG9SHW463LMV4I9EF" localSheetId="4" hidden="1">#REF!</definedName>
    <definedName name="BExZTDQR50ZLG9SHW463LMV4I9EF" localSheetId="8" hidden="1">#REF!</definedName>
    <definedName name="BExZTDQR50ZLG9SHW463LMV4I9EF" localSheetId="9" hidden="1">#REF!</definedName>
    <definedName name="BExZTDQR50ZLG9SHW463LMV4I9EF" hidden="1">#REF!</definedName>
    <definedName name="BExZTUZ96GGOOTAQJ1EXWAKRHOBY" localSheetId="0" hidden="1">#REF!</definedName>
    <definedName name="BExZTUZ96GGOOTAQJ1EXWAKRHOBY" localSheetId="1" hidden="1">#REF!</definedName>
    <definedName name="BExZTUZ96GGOOTAQJ1EXWAKRHOBY" localSheetId="3" hidden="1">#REF!</definedName>
    <definedName name="BExZTUZ96GGOOTAQJ1EXWAKRHOBY" localSheetId="5" hidden="1">#REF!</definedName>
    <definedName name="BExZTUZ96GGOOTAQJ1EXWAKRHOBY" localSheetId="4" hidden="1">#REF!</definedName>
    <definedName name="BExZTUZ96GGOOTAQJ1EXWAKRHOBY" localSheetId="8" hidden="1">#REF!</definedName>
    <definedName name="BExZTUZ96GGOOTAQJ1EXWAKRHOBY" localSheetId="9" hidden="1">#REF!</definedName>
    <definedName name="BExZTUZ96GGOOTAQJ1EXWAKRHOBY" hidden="1">#REF!</definedName>
    <definedName name="BExZWW2CJYV8V7QB41EBGP2YM5OG" localSheetId="0" hidden="1">#REF!</definedName>
    <definedName name="BExZWW2CJYV8V7QB41EBGP2YM5OG" localSheetId="1" hidden="1">#REF!</definedName>
    <definedName name="BExZWW2CJYV8V7QB41EBGP2YM5OG" localSheetId="3" hidden="1">#REF!</definedName>
    <definedName name="BExZWW2CJYV8V7QB41EBGP2YM5OG" localSheetId="5" hidden="1">#REF!</definedName>
    <definedName name="BExZWW2CJYV8V7QB41EBGP2YM5OG" localSheetId="4" hidden="1">#REF!</definedName>
    <definedName name="BExZWW2CJYV8V7QB41EBGP2YM5OG" localSheetId="8" hidden="1">#REF!</definedName>
    <definedName name="BExZWW2CJYV8V7QB41EBGP2YM5OG" localSheetId="9" hidden="1">#REF!</definedName>
    <definedName name="BExZWW2CJYV8V7QB41EBGP2YM5OG" hidden="1">#REF!</definedName>
    <definedName name="BExZXDLHT6EX4OUX2SOHWODQ9KYG" localSheetId="0" hidden="1">#REF!</definedName>
    <definedName name="BExZXDLHT6EX4OUX2SOHWODQ9KYG" localSheetId="1" hidden="1">#REF!</definedName>
    <definedName name="BExZXDLHT6EX4OUX2SOHWODQ9KYG" localSheetId="3" hidden="1">#REF!</definedName>
    <definedName name="BExZXDLHT6EX4OUX2SOHWODQ9KYG" localSheetId="5" hidden="1">#REF!</definedName>
    <definedName name="BExZXDLHT6EX4OUX2SOHWODQ9KYG" localSheetId="4" hidden="1">#REF!</definedName>
    <definedName name="BExZXDLHT6EX4OUX2SOHWODQ9KYG" localSheetId="8" hidden="1">#REF!</definedName>
    <definedName name="BExZXDLHT6EX4OUX2SOHWODQ9KYG" localSheetId="9" hidden="1">#REF!</definedName>
    <definedName name="BExZXDLHT6EX4OUX2SOHWODQ9KYG" hidden="1">#REF!</definedName>
    <definedName name="BExZXIP1B5HNFGA7PQFHUGX95789" localSheetId="0" hidden="1">#REF!</definedName>
    <definedName name="BExZXIP1B5HNFGA7PQFHUGX95789" localSheetId="1" hidden="1">#REF!</definedName>
    <definedName name="BExZXIP1B5HNFGA7PQFHUGX95789" localSheetId="3" hidden="1">#REF!</definedName>
    <definedName name="BExZXIP1B5HNFGA7PQFHUGX95789" localSheetId="5" hidden="1">#REF!</definedName>
    <definedName name="BExZXIP1B5HNFGA7PQFHUGX95789" localSheetId="4" hidden="1">#REF!</definedName>
    <definedName name="BExZXIP1B5HNFGA7PQFHUGX95789" localSheetId="8" hidden="1">#REF!</definedName>
    <definedName name="BExZXIP1B5HNFGA7PQFHUGX95789" localSheetId="9" hidden="1">#REF!</definedName>
    <definedName name="BExZXIP1B5HNFGA7PQFHUGX95789" hidden="1">#REF!</definedName>
    <definedName name="BExZXIZTS8GLF0ST0UI7OYJ03SUP" localSheetId="0" hidden="1">#REF!</definedName>
    <definedName name="BExZXIZTS8GLF0ST0UI7OYJ03SUP" localSheetId="1" hidden="1">#REF!</definedName>
    <definedName name="BExZXIZTS8GLF0ST0UI7OYJ03SUP" localSheetId="3" hidden="1">#REF!</definedName>
    <definedName name="BExZXIZTS8GLF0ST0UI7OYJ03SUP" localSheetId="5" hidden="1">#REF!</definedName>
    <definedName name="BExZXIZTS8GLF0ST0UI7OYJ03SUP" localSheetId="4" hidden="1">#REF!</definedName>
    <definedName name="BExZXIZTS8GLF0ST0UI7OYJ03SUP" localSheetId="8" hidden="1">#REF!</definedName>
    <definedName name="BExZXIZTS8GLF0ST0UI7OYJ03SUP" localSheetId="9" hidden="1">#REF!</definedName>
    <definedName name="BExZXIZTS8GLF0ST0UI7OYJ03SUP" hidden="1">#REF!</definedName>
    <definedName name="BExZYDPO844NEHFICNS2ASEB40T4" localSheetId="0" hidden="1">#REF!</definedName>
    <definedName name="BExZYDPO844NEHFICNS2ASEB40T4" localSheetId="1" hidden="1">#REF!</definedName>
    <definedName name="BExZYDPO844NEHFICNS2ASEB40T4" localSheetId="3" hidden="1">#REF!</definedName>
    <definedName name="BExZYDPO844NEHFICNS2ASEB40T4" localSheetId="5" hidden="1">#REF!</definedName>
    <definedName name="BExZYDPO844NEHFICNS2ASEB40T4" localSheetId="4" hidden="1">#REF!</definedName>
    <definedName name="BExZYDPO844NEHFICNS2ASEB40T4" localSheetId="8" hidden="1">#REF!</definedName>
    <definedName name="BExZYDPO844NEHFICNS2ASEB40T4" localSheetId="9" hidden="1">#REF!</definedName>
    <definedName name="BExZYDPO844NEHFICNS2ASEB40T4" hidden="1">#REF!</definedName>
    <definedName name="BExZZ3HGNEG3YX1H9M9DVR5C2JO2" localSheetId="0" hidden="1">#REF!</definedName>
    <definedName name="BExZZ3HGNEG3YX1H9M9DVR5C2JO2" localSheetId="1" hidden="1">#REF!</definedName>
    <definedName name="BExZZ3HGNEG3YX1H9M9DVR5C2JO2" localSheetId="3" hidden="1">#REF!</definedName>
    <definedName name="BExZZ3HGNEG3YX1H9M9DVR5C2JO2" localSheetId="5" hidden="1">#REF!</definedName>
    <definedName name="BExZZ3HGNEG3YX1H9M9DVR5C2JO2" localSheetId="4" hidden="1">#REF!</definedName>
    <definedName name="BExZZ3HGNEG3YX1H9M9DVR5C2JO2" localSheetId="8" hidden="1">#REF!</definedName>
    <definedName name="BExZZ3HGNEG3YX1H9M9DVR5C2JO2" localSheetId="9" hidden="1">#REF!</definedName>
    <definedName name="BExZZ3HGNEG3YX1H9M9DVR5C2JO2" hidden="1">#REF!</definedName>
    <definedName name="Country">[3]Setup!$C$11</definedName>
    <definedName name="Currency">[3]Setup!$C$15</definedName>
    <definedName name="pag01_as">[4]en!$A$1:$AG$131</definedName>
    <definedName name="pag01_en">[5]en!$A$1:$AG$131</definedName>
    <definedName name="pag01_fr" localSheetId="0">#REF!</definedName>
    <definedName name="pag01_fr" localSheetId="1">#REF!</definedName>
    <definedName name="pag01_fr" localSheetId="3">#REF!</definedName>
    <definedName name="pag01_fr" localSheetId="5">#REF!</definedName>
    <definedName name="pag01_fr" localSheetId="6">#REF!</definedName>
    <definedName name="pag01_fr" localSheetId="7">#REF!</definedName>
    <definedName name="pag01_fr" localSheetId="4">#REF!</definedName>
    <definedName name="pag01_fr" localSheetId="8">#REF!</definedName>
    <definedName name="pag01_fr" localSheetId="9">#REF!</definedName>
    <definedName name="pag01_fr">#REF!</definedName>
    <definedName name="pag01_ge">[6]de!$A$1:$AG$65</definedName>
    <definedName name="pag02_en" localSheetId="0">[5]en!#REF!</definedName>
    <definedName name="pag02_en" localSheetId="1">[5]en!#REF!</definedName>
    <definedName name="pag02_en" localSheetId="3">[5]en!#REF!</definedName>
    <definedName name="pag02_en" localSheetId="5">[5]en!#REF!</definedName>
    <definedName name="pag02_en" localSheetId="6">[5]en!#REF!</definedName>
    <definedName name="pag02_en" localSheetId="7">[5]en!#REF!</definedName>
    <definedName name="pag02_en" localSheetId="4">[5]en!#REF!</definedName>
    <definedName name="pag02_en" localSheetId="8">[5]en!#REF!</definedName>
    <definedName name="pag02_en" localSheetId="9">[5]en!#REF!</definedName>
    <definedName name="pag02_en">[5]en!#REF!</definedName>
    <definedName name="pag02_fr" localSheetId="0">#REF!</definedName>
    <definedName name="pag02_fr" localSheetId="1">#REF!</definedName>
    <definedName name="pag02_fr" localSheetId="3">#REF!</definedName>
    <definedName name="pag02_fr" localSheetId="5">#REF!</definedName>
    <definedName name="pag02_fr" localSheetId="6">#REF!</definedName>
    <definedName name="pag02_fr" localSheetId="7">#REF!</definedName>
    <definedName name="pag02_fr" localSheetId="4">#REF!</definedName>
    <definedName name="pag02_fr" localSheetId="8">#REF!</definedName>
    <definedName name="pag02_fr" localSheetId="9">#REF!</definedName>
    <definedName name="pag02_fr">#REF!</definedName>
    <definedName name="pag02_ge" localSheetId="0">[6]de!#REF!</definedName>
    <definedName name="pag02_ge" localSheetId="1">[6]de!#REF!</definedName>
    <definedName name="pag02_ge" localSheetId="3">[6]de!#REF!</definedName>
    <definedName name="pag02_ge" localSheetId="5">[6]de!#REF!</definedName>
    <definedName name="pag02_ge" localSheetId="6">[6]de!#REF!</definedName>
    <definedName name="pag02_ge" localSheetId="7">[6]de!#REF!</definedName>
    <definedName name="pag02_ge" localSheetId="4">[6]de!#REF!</definedName>
    <definedName name="pag02_ge" localSheetId="8">[6]de!#REF!</definedName>
    <definedName name="pag02_ge" localSheetId="9">[6]de!#REF!</definedName>
    <definedName name="pag02_ge">[6]de!#REF!</definedName>
    <definedName name="pag03_en" localSheetId="1">[5]en!#REF!</definedName>
    <definedName name="pag03_en" localSheetId="3">[5]en!#REF!</definedName>
    <definedName name="pag03_en" localSheetId="5">[5]en!#REF!</definedName>
    <definedName name="pag03_en" localSheetId="4">[5]en!#REF!</definedName>
    <definedName name="pag03_en" localSheetId="8">[5]en!#REF!</definedName>
    <definedName name="pag03_en" localSheetId="9">[5]en!#REF!</definedName>
    <definedName name="pag03_en">[5]en!#REF!</definedName>
    <definedName name="pag03_fr">[6]fr!$A$66:$AG$130</definedName>
    <definedName name="pag03_ge">[6]de!$A$66:$AG$130</definedName>
    <definedName name="pag04_en">[5]en!$A$132:$AG$195</definedName>
    <definedName name="pag04_fr" localSheetId="0">#REF!</definedName>
    <definedName name="pag04_fr" localSheetId="1">#REF!</definedName>
    <definedName name="pag04_fr" localSheetId="3">#REF!</definedName>
    <definedName name="pag04_fr" localSheetId="5">#REF!</definedName>
    <definedName name="pag04_fr" localSheetId="6">#REF!</definedName>
    <definedName name="pag04_fr" localSheetId="7">#REF!</definedName>
    <definedName name="pag04_fr" localSheetId="4">#REF!</definedName>
    <definedName name="pag04_fr" localSheetId="8">#REF!</definedName>
    <definedName name="pag04_fr" localSheetId="9">#REF!</definedName>
    <definedName name="pag04_fr">#REF!</definedName>
    <definedName name="pag04_ge">[6]de!$A$131:$AG$195</definedName>
    <definedName name="pag05_en">[5]en!$A$196:$AG$260</definedName>
    <definedName name="pag05_fr" localSheetId="0">#REF!</definedName>
    <definedName name="pag05_fr" localSheetId="1">#REF!</definedName>
    <definedName name="pag05_fr" localSheetId="3">#REF!</definedName>
    <definedName name="pag05_fr" localSheetId="5">#REF!</definedName>
    <definedName name="pag05_fr" localSheetId="6">#REF!</definedName>
    <definedName name="pag05_fr" localSheetId="7">#REF!</definedName>
    <definedName name="pag05_fr" localSheetId="4">#REF!</definedName>
    <definedName name="pag05_fr" localSheetId="8">#REF!</definedName>
    <definedName name="pag05_fr" localSheetId="9">#REF!</definedName>
    <definedName name="pag05_fr">#REF!</definedName>
    <definedName name="pag05_ge">[6]de!$A$196:$AG$260</definedName>
    <definedName name="pag06_en">[5]en!$A$261:$AG$325</definedName>
    <definedName name="pag06_fr" localSheetId="0">#REF!</definedName>
    <definedName name="pag06_fr" localSheetId="1">#REF!</definedName>
    <definedName name="pag06_fr" localSheetId="3">#REF!</definedName>
    <definedName name="pag06_fr" localSheetId="5">#REF!</definedName>
    <definedName name="pag06_fr" localSheetId="6">#REF!</definedName>
    <definedName name="pag06_fr" localSheetId="7">#REF!</definedName>
    <definedName name="pag06_fr" localSheetId="4">#REF!</definedName>
    <definedName name="pag06_fr" localSheetId="8">#REF!</definedName>
    <definedName name="pag06_fr" localSheetId="9">#REF!</definedName>
    <definedName name="pag06_fr">#REF!</definedName>
    <definedName name="pag06_ge">[6]de!$A$261:$AG$325</definedName>
    <definedName name="pag07_en">[5]en!$A$326:$AG$390</definedName>
    <definedName name="pag07_fr" localSheetId="0">#REF!</definedName>
    <definedName name="pag07_fr" localSheetId="1">#REF!</definedName>
    <definedName name="pag07_fr" localSheetId="3">#REF!</definedName>
    <definedName name="pag07_fr" localSheetId="5">#REF!</definedName>
    <definedName name="pag07_fr" localSheetId="6">#REF!</definedName>
    <definedName name="pag07_fr" localSheetId="7">#REF!</definedName>
    <definedName name="pag07_fr" localSheetId="4">#REF!</definedName>
    <definedName name="pag07_fr" localSheetId="8">#REF!</definedName>
    <definedName name="pag07_fr" localSheetId="9">#REF!</definedName>
    <definedName name="pag07_fr">#REF!</definedName>
    <definedName name="pag07_ge">[6]de!$A$326:$AG$390</definedName>
    <definedName name="pag08_en">[5]en!$A$391:$AG$455</definedName>
    <definedName name="pag08_fr" localSheetId="0">#REF!</definedName>
    <definedName name="pag08_fr" localSheetId="1">#REF!</definedName>
    <definedName name="pag08_fr" localSheetId="3">#REF!</definedName>
    <definedName name="pag08_fr" localSheetId="5">#REF!</definedName>
    <definedName name="pag08_fr" localSheetId="6">#REF!</definedName>
    <definedName name="pag08_fr" localSheetId="7">#REF!</definedName>
    <definedName name="pag08_fr" localSheetId="4">#REF!</definedName>
    <definedName name="pag08_fr" localSheetId="8">#REF!</definedName>
    <definedName name="pag08_fr" localSheetId="9">#REF!</definedName>
    <definedName name="pag08_fr">#REF!</definedName>
    <definedName name="pag08_ge">[6]de!$A$391:$AG$455</definedName>
    <definedName name="pag09_en">[5]en!$A$456:$AG$520</definedName>
    <definedName name="pag09_fr" localSheetId="0">#REF!</definedName>
    <definedName name="pag09_fr" localSheetId="1">#REF!</definedName>
    <definedName name="pag09_fr" localSheetId="3">#REF!</definedName>
    <definedName name="pag09_fr" localSheetId="5">#REF!</definedName>
    <definedName name="pag09_fr" localSheetId="6">#REF!</definedName>
    <definedName name="pag09_fr" localSheetId="7">#REF!</definedName>
    <definedName name="pag09_fr" localSheetId="4">#REF!</definedName>
    <definedName name="pag09_fr" localSheetId="8">#REF!</definedName>
    <definedName name="pag09_fr" localSheetId="9">#REF!</definedName>
    <definedName name="pag09_fr">#REF!</definedName>
    <definedName name="pag09_ge">[6]de!$A$456:$AG$520</definedName>
    <definedName name="pag10_en">[5]en!$A$521:$AG$585</definedName>
    <definedName name="pag10_fr" localSheetId="0">#REF!</definedName>
    <definedName name="pag10_fr" localSheetId="1">#REF!</definedName>
    <definedName name="pag10_fr" localSheetId="3">#REF!</definedName>
    <definedName name="pag10_fr" localSheetId="5">#REF!</definedName>
    <definedName name="pag10_fr" localSheetId="6">#REF!</definedName>
    <definedName name="pag10_fr" localSheetId="7">#REF!</definedName>
    <definedName name="pag10_fr" localSheetId="4">#REF!</definedName>
    <definedName name="pag10_fr" localSheetId="8">#REF!</definedName>
    <definedName name="pag10_fr" localSheetId="9">#REF!</definedName>
    <definedName name="pag10_fr">#REF!</definedName>
    <definedName name="pag10_ge">[6]de!$A$521:$AG$585</definedName>
    <definedName name="Print_Areade">[6]de!$A$1:$AG$585</definedName>
    <definedName name="Print_Areaen">[5]en!$A$1:$AG$585</definedName>
    <definedName name="Print_Areafr">[6]fr!$A$1:$AG$585</definedName>
    <definedName name="qqq">[7]Setup!$C$11</definedName>
    <definedName name="tab00_en">[5]en!$A$2:$AG$37</definedName>
    <definedName name="tab00_fr" localSheetId="0">#REF!</definedName>
    <definedName name="tab00_fr" localSheetId="1">#REF!</definedName>
    <definedName name="tab00_fr" localSheetId="3">#REF!</definedName>
    <definedName name="tab00_fr" localSheetId="5">#REF!</definedName>
    <definedName name="tab00_fr" localSheetId="6">#REF!</definedName>
    <definedName name="tab00_fr" localSheetId="7">#REF!</definedName>
    <definedName name="tab00_fr" localSheetId="4">#REF!</definedName>
    <definedName name="tab00_fr" localSheetId="8">#REF!</definedName>
    <definedName name="tab00_fr" localSheetId="9">#REF!</definedName>
    <definedName name="tab00_fr">#REF!</definedName>
    <definedName name="tab00_ge" localSheetId="0">#REF!</definedName>
    <definedName name="tab00_ge" localSheetId="1">#REF!</definedName>
    <definedName name="tab00_ge" localSheetId="3">#REF!</definedName>
    <definedName name="tab00_ge" localSheetId="5">#REF!</definedName>
    <definedName name="tab00_ge" localSheetId="4">#REF!</definedName>
    <definedName name="tab00_ge" localSheetId="8">#REF!</definedName>
    <definedName name="tab00_ge" localSheetId="9">#REF!</definedName>
    <definedName name="tab00_ge">#REF!</definedName>
    <definedName name="tab01_en" localSheetId="0">[5]en!#REF!</definedName>
    <definedName name="tab01_en" localSheetId="1">[5]en!#REF!</definedName>
    <definedName name="tab01_en" localSheetId="3">[5]en!#REF!</definedName>
    <definedName name="tab01_en" localSheetId="5">[5]en!#REF!</definedName>
    <definedName name="tab01_en" localSheetId="6">[5]en!#REF!</definedName>
    <definedName name="tab01_en" localSheetId="7">[5]en!#REF!</definedName>
    <definedName name="tab01_en" localSheetId="4">[5]en!#REF!</definedName>
    <definedName name="tab01_en" localSheetId="8">[5]en!#REF!</definedName>
    <definedName name="tab01_en" localSheetId="9">[5]en!#REF!</definedName>
    <definedName name="tab01_en">[5]en!#REF!</definedName>
    <definedName name="tab01_fr" localSheetId="0">#REF!</definedName>
    <definedName name="tab01_fr" localSheetId="1">#REF!</definedName>
    <definedName name="tab01_fr" localSheetId="3">#REF!</definedName>
    <definedName name="tab01_fr" localSheetId="5">#REF!</definedName>
    <definedName name="tab01_fr" localSheetId="6">#REF!</definedName>
    <definedName name="tab01_fr" localSheetId="7">#REF!</definedName>
    <definedName name="tab01_fr" localSheetId="4">#REF!</definedName>
    <definedName name="tab01_fr" localSheetId="8">#REF!</definedName>
    <definedName name="tab01_fr" localSheetId="9">#REF!</definedName>
    <definedName name="tab01_fr">#REF!</definedName>
    <definedName name="tab01_ge" localSheetId="0">#REF!</definedName>
    <definedName name="tab01_ge" localSheetId="1">#REF!</definedName>
    <definedName name="tab01_ge" localSheetId="3">#REF!</definedName>
    <definedName name="tab01_ge" localSheetId="5">#REF!</definedName>
    <definedName name="tab01_ge" localSheetId="4">#REF!</definedName>
    <definedName name="tab01_ge" localSheetId="8">#REF!</definedName>
    <definedName name="tab01_ge" localSheetId="9">#REF!</definedName>
    <definedName name="tab01_ge">#REF!</definedName>
    <definedName name="tab02_en">[5]en!$A$132:$AG$156</definedName>
    <definedName name="tab02_fr" localSheetId="0">#REF!</definedName>
    <definedName name="tab02_fr" localSheetId="1">#REF!</definedName>
    <definedName name="tab02_fr" localSheetId="3">#REF!</definedName>
    <definedName name="tab02_fr" localSheetId="5">#REF!</definedName>
    <definedName name="tab02_fr" localSheetId="6">#REF!</definedName>
    <definedName name="tab02_fr" localSheetId="7">#REF!</definedName>
    <definedName name="tab02_fr" localSheetId="4">#REF!</definedName>
    <definedName name="tab02_fr" localSheetId="8">#REF!</definedName>
    <definedName name="tab02_fr" localSheetId="9">#REF!</definedName>
    <definedName name="tab02_fr">#REF!</definedName>
    <definedName name="tab02_ge" localSheetId="0">#REF!</definedName>
    <definedName name="tab02_ge" localSheetId="1">#REF!</definedName>
    <definedName name="tab02_ge" localSheetId="3">#REF!</definedName>
    <definedName name="tab02_ge" localSheetId="5">#REF!</definedName>
    <definedName name="tab02_ge" localSheetId="4">#REF!</definedName>
    <definedName name="tab02_ge" localSheetId="8">#REF!</definedName>
    <definedName name="tab02_ge" localSheetId="9">#REF!</definedName>
    <definedName name="tab02_ge">#REF!</definedName>
    <definedName name="tab03_en">[5]en!$A$161:$AG$184</definedName>
    <definedName name="tab03_fr" localSheetId="0">#REF!</definedName>
    <definedName name="tab03_fr" localSheetId="1">#REF!</definedName>
    <definedName name="tab03_fr" localSheetId="3">#REF!</definedName>
    <definedName name="tab03_fr" localSheetId="5">#REF!</definedName>
    <definedName name="tab03_fr" localSheetId="6">#REF!</definedName>
    <definedName name="tab03_fr" localSheetId="7">#REF!</definedName>
    <definedName name="tab03_fr" localSheetId="4">#REF!</definedName>
    <definedName name="tab03_fr" localSheetId="8">#REF!</definedName>
    <definedName name="tab03_fr" localSheetId="9">#REF!</definedName>
    <definedName name="tab03_fr">#REF!</definedName>
    <definedName name="tab03_ge" localSheetId="0">#REF!</definedName>
    <definedName name="tab03_ge" localSheetId="1">#REF!</definedName>
    <definedName name="tab03_ge" localSheetId="3">#REF!</definedName>
    <definedName name="tab03_ge" localSheetId="5">#REF!</definedName>
    <definedName name="tab03_ge" localSheetId="4">#REF!</definedName>
    <definedName name="tab03_ge" localSheetId="8">#REF!</definedName>
    <definedName name="tab03_ge" localSheetId="9">#REF!</definedName>
    <definedName name="tab03_ge">#REF!</definedName>
    <definedName name="tab04_en">[5]en!$A$197:$AG$236</definedName>
    <definedName name="tab04_fr" localSheetId="0">#REF!</definedName>
    <definedName name="tab04_fr" localSheetId="1">#REF!</definedName>
    <definedName name="tab04_fr" localSheetId="3">#REF!</definedName>
    <definedName name="tab04_fr" localSheetId="5">#REF!</definedName>
    <definedName name="tab04_fr" localSheetId="6">#REF!</definedName>
    <definedName name="tab04_fr" localSheetId="7">#REF!</definedName>
    <definedName name="tab04_fr" localSheetId="4">#REF!</definedName>
    <definedName name="tab04_fr" localSheetId="8">#REF!</definedName>
    <definedName name="tab04_fr" localSheetId="9">#REF!</definedName>
    <definedName name="tab04_fr">#REF!</definedName>
    <definedName name="tab04_ge" localSheetId="0">#REF!</definedName>
    <definedName name="tab04_ge" localSheetId="1">#REF!</definedName>
    <definedName name="tab04_ge" localSheetId="3">#REF!</definedName>
    <definedName name="tab04_ge" localSheetId="5">#REF!</definedName>
    <definedName name="tab04_ge" localSheetId="4">#REF!</definedName>
    <definedName name="tab04_ge" localSheetId="8">#REF!</definedName>
    <definedName name="tab04_ge" localSheetId="9">#REF!</definedName>
    <definedName name="tab04_ge">#REF!</definedName>
    <definedName name="tab05_en">[5]en!$A$262:$AG$302</definedName>
    <definedName name="tab05_fr" localSheetId="0">#REF!</definedName>
    <definedName name="tab05_fr" localSheetId="1">#REF!</definedName>
    <definedName name="tab05_fr" localSheetId="3">#REF!</definedName>
    <definedName name="tab05_fr" localSheetId="5">#REF!</definedName>
    <definedName name="tab05_fr" localSheetId="6">#REF!</definedName>
    <definedName name="tab05_fr" localSheetId="7">#REF!</definedName>
    <definedName name="tab05_fr" localSheetId="4">#REF!</definedName>
    <definedName name="tab05_fr" localSheetId="8">#REF!</definedName>
    <definedName name="tab05_fr" localSheetId="9">#REF!</definedName>
    <definedName name="tab05_fr">#REF!</definedName>
    <definedName name="tab05_ge" localSheetId="0">#REF!</definedName>
    <definedName name="tab05_ge" localSheetId="1">#REF!</definedName>
    <definedName name="tab05_ge" localSheetId="3">#REF!</definedName>
    <definedName name="tab05_ge" localSheetId="5">#REF!</definedName>
    <definedName name="tab05_ge" localSheetId="4">#REF!</definedName>
    <definedName name="tab05_ge" localSheetId="8">#REF!</definedName>
    <definedName name="tab05_ge" localSheetId="9">#REF!</definedName>
    <definedName name="tab05_ge">#REF!</definedName>
    <definedName name="tab06_en">[5]en!$A$327:$AG$361</definedName>
    <definedName name="tab06_fr" localSheetId="0">#REF!</definedName>
    <definedName name="tab06_fr" localSheetId="1">#REF!</definedName>
    <definedName name="tab06_fr" localSheetId="3">#REF!</definedName>
    <definedName name="tab06_fr" localSheetId="5">#REF!</definedName>
    <definedName name="tab06_fr" localSheetId="6">#REF!</definedName>
    <definedName name="tab06_fr" localSheetId="7">#REF!</definedName>
    <definedName name="tab06_fr" localSheetId="4">#REF!</definedName>
    <definedName name="tab06_fr" localSheetId="8">#REF!</definedName>
    <definedName name="tab06_fr" localSheetId="9">#REF!</definedName>
    <definedName name="tab06_fr">#REF!</definedName>
    <definedName name="tab06_ge" localSheetId="0">#REF!</definedName>
    <definedName name="tab06_ge" localSheetId="1">#REF!</definedName>
    <definedName name="tab06_ge" localSheetId="3">#REF!</definedName>
    <definedName name="tab06_ge" localSheetId="5">#REF!</definedName>
    <definedName name="tab06_ge" localSheetId="4">#REF!</definedName>
    <definedName name="tab06_ge" localSheetId="8">#REF!</definedName>
    <definedName name="tab06_ge" localSheetId="9">#REF!</definedName>
    <definedName name="tab06_ge">#REF!</definedName>
    <definedName name="tab07_en">[5]en!$A$366:$AG$389</definedName>
    <definedName name="tab07_fr" localSheetId="0">#REF!</definedName>
    <definedName name="tab07_fr" localSheetId="1">#REF!</definedName>
    <definedName name="tab07_fr" localSheetId="3">#REF!</definedName>
    <definedName name="tab07_fr" localSheetId="5">#REF!</definedName>
    <definedName name="tab07_fr" localSheetId="6">#REF!</definedName>
    <definedName name="tab07_fr" localSheetId="7">#REF!</definedName>
    <definedName name="tab07_fr" localSheetId="4">#REF!</definedName>
    <definedName name="tab07_fr" localSheetId="8">#REF!</definedName>
    <definedName name="tab07_fr" localSheetId="9">#REF!</definedName>
    <definedName name="tab07_fr">#REF!</definedName>
    <definedName name="tab07_ge" localSheetId="0">#REF!</definedName>
    <definedName name="tab07_ge" localSheetId="1">#REF!</definedName>
    <definedName name="tab07_ge" localSheetId="3">#REF!</definedName>
    <definedName name="tab07_ge" localSheetId="5">#REF!</definedName>
    <definedName name="tab07_ge" localSheetId="4">#REF!</definedName>
    <definedName name="tab07_ge" localSheetId="8">#REF!</definedName>
    <definedName name="tab07_ge" localSheetId="9">#REF!</definedName>
    <definedName name="tab07_ge">#REF!</definedName>
    <definedName name="tab08_en">[5]en!$A$392:$AG$419</definedName>
    <definedName name="tab08_fr" localSheetId="0">#REF!</definedName>
    <definedName name="tab08_fr" localSheetId="1">#REF!</definedName>
    <definedName name="tab08_fr" localSheetId="3">#REF!</definedName>
    <definedName name="tab08_fr" localSheetId="5">#REF!</definedName>
    <definedName name="tab08_fr" localSheetId="6">#REF!</definedName>
    <definedName name="tab08_fr" localSheetId="7">#REF!</definedName>
    <definedName name="tab08_fr" localSheetId="4">#REF!</definedName>
    <definedName name="tab08_fr" localSheetId="8">#REF!</definedName>
    <definedName name="tab08_fr" localSheetId="9">#REF!</definedName>
    <definedName name="tab08_fr">#REF!</definedName>
    <definedName name="tab08_ge" localSheetId="0">#REF!</definedName>
    <definedName name="tab08_ge" localSheetId="1">#REF!</definedName>
    <definedName name="tab08_ge" localSheetId="3">#REF!</definedName>
    <definedName name="tab08_ge" localSheetId="5">#REF!</definedName>
    <definedName name="tab08_ge" localSheetId="4">#REF!</definedName>
    <definedName name="tab08_ge" localSheetId="8">#REF!</definedName>
    <definedName name="tab08_ge" localSheetId="9">#REF!</definedName>
    <definedName name="tab08_ge">#REF!</definedName>
    <definedName name="tab09_en">[5]en!$A$424:$AG$448</definedName>
    <definedName name="tab09_fr" localSheetId="0">#REF!</definedName>
    <definedName name="tab09_fr" localSheetId="1">#REF!</definedName>
    <definedName name="tab09_fr" localSheetId="3">#REF!</definedName>
    <definedName name="tab09_fr" localSheetId="5">#REF!</definedName>
    <definedName name="tab09_fr" localSheetId="6">#REF!</definedName>
    <definedName name="tab09_fr" localSheetId="7">#REF!</definedName>
    <definedName name="tab09_fr" localSheetId="4">#REF!</definedName>
    <definedName name="tab09_fr" localSheetId="8">#REF!</definedName>
    <definedName name="tab09_fr" localSheetId="9">#REF!</definedName>
    <definedName name="tab09_fr">#REF!</definedName>
    <definedName name="tab09_ge" localSheetId="0">#REF!</definedName>
    <definedName name="tab09_ge" localSheetId="1">#REF!</definedName>
    <definedName name="tab09_ge" localSheetId="3">#REF!</definedName>
    <definedName name="tab09_ge" localSheetId="5">#REF!</definedName>
    <definedName name="tab09_ge" localSheetId="4">#REF!</definedName>
    <definedName name="tab09_ge" localSheetId="8">#REF!</definedName>
    <definedName name="tab09_ge" localSheetId="9">#REF!</definedName>
    <definedName name="tab09_ge">#REF!</definedName>
    <definedName name="tab10_en">[5]en!$A$457:$AG$495</definedName>
    <definedName name="tab10_fr" localSheetId="0">#REF!</definedName>
    <definedName name="tab10_fr" localSheetId="1">#REF!</definedName>
    <definedName name="tab10_fr" localSheetId="3">#REF!</definedName>
    <definedName name="tab10_fr" localSheetId="5">#REF!</definedName>
    <definedName name="tab10_fr" localSheetId="6">#REF!</definedName>
    <definedName name="tab10_fr" localSheetId="7">#REF!</definedName>
    <definedName name="tab10_fr" localSheetId="4">#REF!</definedName>
    <definedName name="tab10_fr" localSheetId="8">#REF!</definedName>
    <definedName name="tab10_fr" localSheetId="9">#REF!</definedName>
    <definedName name="tab10_fr">#REF!</definedName>
    <definedName name="tab10_ge" localSheetId="0">#REF!</definedName>
    <definedName name="tab10_ge" localSheetId="1">#REF!</definedName>
    <definedName name="tab10_ge" localSheetId="3">#REF!</definedName>
    <definedName name="tab10_ge" localSheetId="5">#REF!</definedName>
    <definedName name="tab10_ge" localSheetId="4">#REF!</definedName>
    <definedName name="tab10_ge" localSheetId="8">#REF!</definedName>
    <definedName name="tab10_ge" localSheetId="9">#REF!</definedName>
    <definedName name="tab10_ge">#REF!</definedName>
    <definedName name="tab11_en">[5]en!$A$522:$AG$550</definedName>
    <definedName name="tab11_fr" localSheetId="0">#REF!</definedName>
    <definedName name="tab11_fr" localSheetId="1">#REF!</definedName>
    <definedName name="tab11_fr" localSheetId="3">#REF!</definedName>
    <definedName name="tab11_fr" localSheetId="5">#REF!</definedName>
    <definedName name="tab11_fr" localSheetId="6">#REF!</definedName>
    <definedName name="tab11_fr" localSheetId="7">#REF!</definedName>
    <definedName name="tab11_fr" localSheetId="4">#REF!</definedName>
    <definedName name="tab11_fr" localSheetId="8">#REF!</definedName>
    <definedName name="tab11_fr" localSheetId="9">#REF!</definedName>
    <definedName name="tab11_fr">#REF!</definedName>
    <definedName name="tab11_ge" localSheetId="0">#REF!</definedName>
    <definedName name="tab11_ge" localSheetId="1">#REF!</definedName>
    <definedName name="tab11_ge" localSheetId="3">#REF!</definedName>
    <definedName name="tab11_ge" localSheetId="5">#REF!</definedName>
    <definedName name="tab11_ge" localSheetId="4">#REF!</definedName>
    <definedName name="tab11_ge" localSheetId="8">#REF!</definedName>
    <definedName name="tab11_ge" localSheetId="9">#REF!</definedName>
    <definedName name="tab11_ge">#REF!</definedName>
    <definedName name="tab12_en">[5]en!$A$555:$AG$572</definedName>
    <definedName name="tab12_fr" localSheetId="0">#REF!</definedName>
    <definedName name="tab12_fr" localSheetId="1">#REF!</definedName>
    <definedName name="tab12_fr" localSheetId="3">#REF!</definedName>
    <definedName name="tab12_fr" localSheetId="5">#REF!</definedName>
    <definedName name="tab12_fr" localSheetId="6">#REF!</definedName>
    <definedName name="tab12_fr" localSheetId="7">#REF!</definedName>
    <definedName name="tab12_fr" localSheetId="4">#REF!</definedName>
    <definedName name="tab12_fr" localSheetId="8">#REF!</definedName>
    <definedName name="tab12_fr" localSheetId="9">#REF!</definedName>
    <definedName name="tab12_fr">#REF!</definedName>
    <definedName name="tab12_ge" localSheetId="0">#REF!</definedName>
    <definedName name="tab12_ge" localSheetId="1">#REF!</definedName>
    <definedName name="tab12_ge" localSheetId="3">#REF!</definedName>
    <definedName name="tab12_ge" localSheetId="5">#REF!</definedName>
    <definedName name="tab12_ge" localSheetId="4">#REF!</definedName>
    <definedName name="tab12_ge" localSheetId="8">#REF!</definedName>
    <definedName name="tab12_ge" localSheetId="9">#REF!</definedName>
    <definedName name="tab12_g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5" l="1"/>
  <c r="K28" i="25"/>
  <c r="L28" i="25"/>
  <c r="M28" i="25"/>
  <c r="I28" i="25"/>
  <c r="C28" i="25"/>
  <c r="D28" i="25"/>
  <c r="E28" i="25"/>
  <c r="F28" i="25"/>
  <c r="B28" i="25"/>
  <c r="J27" i="25"/>
  <c r="J29" i="25" s="1"/>
  <c r="K27" i="25"/>
  <c r="K29" i="25" s="1"/>
  <c r="L27" i="25"/>
  <c r="L29" i="25" s="1"/>
  <c r="M27" i="25"/>
  <c r="I27" i="25"/>
  <c r="I29" i="25" s="1"/>
  <c r="C27" i="25"/>
  <c r="D27" i="25"/>
  <c r="D29" i="25" s="1"/>
  <c r="E27" i="25"/>
  <c r="F27" i="25"/>
  <c r="B27" i="25"/>
  <c r="F29" i="25" l="1"/>
  <c r="B29" i="25"/>
  <c r="C29" i="25"/>
  <c r="E29" i="25"/>
  <c r="M29" i="25"/>
  <c r="F11" i="22"/>
  <c r="L3" i="25" s="1"/>
  <c r="E11" i="22"/>
  <c r="K3" i="25" s="1"/>
  <c r="D11" i="22"/>
  <c r="J3" i="25" s="1"/>
  <c r="C11" i="22"/>
  <c r="I3" i="25" s="1"/>
  <c r="G48" i="24"/>
  <c r="G51" i="24" s="1"/>
  <c r="G52" i="24" s="1"/>
  <c r="F48" i="24"/>
  <c r="F51" i="24" s="1"/>
  <c r="F52" i="24" s="1"/>
  <c r="E48" i="24"/>
  <c r="E51" i="24" s="1"/>
  <c r="E52" i="24" s="1"/>
  <c r="D48" i="24"/>
  <c r="D51" i="24" s="1"/>
  <c r="E21" i="24"/>
  <c r="C21" i="24"/>
  <c r="C18" i="24" s="1"/>
  <c r="G18" i="24"/>
  <c r="F18" i="24"/>
  <c r="E18" i="24"/>
  <c r="D18" i="24"/>
  <c r="D14" i="24"/>
  <c r="D13" i="24"/>
  <c r="E14" i="24" s="1"/>
  <c r="G12" i="24"/>
  <c r="F12" i="24"/>
  <c r="E12" i="24"/>
  <c r="F13" i="24" s="1"/>
  <c r="G14" i="24" s="1"/>
  <c r="D12" i="24"/>
  <c r="E13" i="24" s="1"/>
  <c r="F14" i="24" s="1"/>
  <c r="E10" i="24"/>
  <c r="D10" i="24"/>
  <c r="C10" i="24"/>
  <c r="E9" i="24"/>
  <c r="D9" i="24"/>
  <c r="C9" i="24"/>
  <c r="G48" i="23"/>
  <c r="G51" i="23" s="1"/>
  <c r="G52" i="23" s="1"/>
  <c r="F48" i="23"/>
  <c r="F51" i="23" s="1"/>
  <c r="F52" i="23" s="1"/>
  <c r="E48" i="23"/>
  <c r="E51" i="23" s="1"/>
  <c r="E52" i="23" s="1"/>
  <c r="D48" i="23"/>
  <c r="D51" i="23" s="1"/>
  <c r="G22" i="23"/>
  <c r="F22" i="23"/>
  <c r="E22" i="23"/>
  <c r="D22" i="23"/>
  <c r="C22" i="23"/>
  <c r="E21" i="23"/>
  <c r="C21" i="23"/>
  <c r="C18" i="23" s="1"/>
  <c r="G18" i="23"/>
  <c r="F18" i="23"/>
  <c r="E18" i="23"/>
  <c r="D18" i="23"/>
  <c r="D14" i="23"/>
  <c r="D13" i="23"/>
  <c r="E14" i="23" s="1"/>
  <c r="G12" i="23"/>
  <c r="F12" i="23"/>
  <c r="G13" i="23" s="1"/>
  <c r="E12" i="23"/>
  <c r="F13" i="23" s="1"/>
  <c r="G14" i="23" s="1"/>
  <c r="D12" i="23"/>
  <c r="E13" i="23" s="1"/>
  <c r="F14" i="23" s="1"/>
  <c r="E10" i="23"/>
  <c r="D10" i="23"/>
  <c r="C10" i="23"/>
  <c r="E9" i="23"/>
  <c r="D9" i="23"/>
  <c r="C9" i="23"/>
  <c r="L4" i="25" l="1"/>
  <c r="F4" i="25"/>
  <c r="J4" i="25"/>
  <c r="D4" i="25"/>
  <c r="K4" i="25"/>
  <c r="E4" i="25"/>
  <c r="D16" i="23"/>
  <c r="D27" i="23" s="1"/>
  <c r="D16" i="24"/>
  <c r="D26" i="24" s="1"/>
  <c r="E16" i="24"/>
  <c r="E26" i="24" s="1"/>
  <c r="E3" i="25"/>
  <c r="F3" i="25"/>
  <c r="C16" i="23"/>
  <c r="C27" i="23" s="1"/>
  <c r="C16" i="24"/>
  <c r="C26" i="24" s="1"/>
  <c r="C3" i="25"/>
  <c r="D3" i="25"/>
  <c r="E53" i="24"/>
  <c r="D53" i="24"/>
  <c r="D52" i="24"/>
  <c r="F16" i="24"/>
  <c r="G13" i="24"/>
  <c r="E16" i="23"/>
  <c r="G16" i="23"/>
  <c r="D53" i="23"/>
  <c r="D52" i="23"/>
  <c r="E53" i="23"/>
  <c r="F16" i="23"/>
  <c r="C27" i="24" l="1"/>
  <c r="D54" i="24"/>
  <c r="I4" i="25"/>
  <c r="C4" i="25"/>
  <c r="D26" i="23"/>
  <c r="D28" i="23" s="1"/>
  <c r="D33" i="23" s="1"/>
  <c r="D39" i="23" s="1"/>
  <c r="E28" i="24"/>
  <c r="E33" i="24" s="1"/>
  <c r="E39" i="24" s="1"/>
  <c r="D27" i="24"/>
  <c r="D29" i="24" s="1"/>
  <c r="D34" i="24" s="1"/>
  <c r="C26" i="23"/>
  <c r="D28" i="24"/>
  <c r="D33" i="24" s="1"/>
  <c r="D39" i="24" s="1"/>
  <c r="D40" i="24" s="1"/>
  <c r="E27" i="24"/>
  <c r="E29" i="24" s="1"/>
  <c r="E34" i="24" s="1"/>
  <c r="D29" i="23"/>
  <c r="D34" i="23" s="1"/>
  <c r="D54" i="23"/>
  <c r="E54" i="24"/>
  <c r="F53" i="24"/>
  <c r="F26" i="24"/>
  <c r="F28" i="24" s="1"/>
  <c r="F33" i="24" s="1"/>
  <c r="F39" i="24" s="1"/>
  <c r="F27" i="24"/>
  <c r="F29" i="24" s="1"/>
  <c r="F34" i="24" s="1"/>
  <c r="G16" i="24"/>
  <c r="G26" i="23"/>
  <c r="G28" i="23" s="1"/>
  <c r="G33" i="23" s="1"/>
  <c r="G39" i="23" s="1"/>
  <c r="G27" i="23"/>
  <c r="G29" i="23" s="1"/>
  <c r="G34" i="23" s="1"/>
  <c r="F27" i="23"/>
  <c r="F29" i="23" s="1"/>
  <c r="F34" i="23" s="1"/>
  <c r="F26" i="23"/>
  <c r="F28" i="23" s="1"/>
  <c r="F33" i="23" s="1"/>
  <c r="F39" i="23" s="1"/>
  <c r="F53" i="23"/>
  <c r="E54" i="23"/>
  <c r="E26" i="23"/>
  <c r="E28" i="23" s="1"/>
  <c r="E33" i="23" s="1"/>
  <c r="E39" i="23" s="1"/>
  <c r="E27" i="23"/>
  <c r="E29" i="23" s="1"/>
  <c r="E34" i="23" s="1"/>
  <c r="D40" i="23" l="1"/>
  <c r="E40" i="24"/>
  <c r="F40" i="24"/>
  <c r="F40" i="23"/>
  <c r="G40" i="23"/>
  <c r="G53" i="24"/>
  <c r="G54" i="24" s="1"/>
  <c r="F54" i="24"/>
  <c r="G27" i="24"/>
  <c r="G29" i="24" s="1"/>
  <c r="G34" i="24" s="1"/>
  <c r="G26" i="24"/>
  <c r="G28" i="24" s="1"/>
  <c r="G33" i="24" s="1"/>
  <c r="G39" i="24" s="1"/>
  <c r="F54" i="23"/>
  <c r="G53" i="23"/>
  <c r="G54" i="23" s="1"/>
  <c r="E40" i="23"/>
  <c r="G40" i="24" l="1"/>
  <c r="F10" i="20"/>
  <c r="E10" i="20"/>
  <c r="E11" i="20" s="1"/>
  <c r="L5" i="18" s="1"/>
  <c r="D10" i="20"/>
  <c r="D11" i="20" s="1"/>
  <c r="K5" i="18" s="1"/>
  <c r="C10" i="20"/>
  <c r="D11" i="19"/>
  <c r="D7" i="19" s="1"/>
  <c r="F11" i="20"/>
  <c r="M5" i="18" s="1"/>
  <c r="F11" i="9"/>
  <c r="E11" i="9"/>
  <c r="D11" i="9"/>
  <c r="C11" i="9"/>
  <c r="F9" i="9"/>
  <c r="E9" i="9"/>
  <c r="D9" i="9"/>
  <c r="C9" i="9"/>
  <c r="D5" i="18" l="1"/>
  <c r="E5" i="18"/>
  <c r="F5" i="18"/>
  <c r="C12" i="20"/>
  <c r="C11" i="20"/>
  <c r="J5" i="18" l="1"/>
  <c r="C5" i="18"/>
  <c r="D12" i="20"/>
  <c r="C13" i="20"/>
  <c r="C15" i="20" l="1"/>
  <c r="C6" i="18"/>
  <c r="J6" i="18"/>
  <c r="D13" i="20"/>
  <c r="E12" i="20"/>
  <c r="D15" i="20" l="1"/>
  <c r="K6" i="18"/>
  <c r="D6" i="18"/>
  <c r="F12" i="20"/>
  <c r="F13" i="20" s="1"/>
  <c r="E13" i="20"/>
  <c r="E15" i="20" l="1"/>
  <c r="L6" i="18"/>
  <c r="E6" i="18"/>
  <c r="F15" i="20"/>
  <c r="M6" i="18"/>
  <c r="F6" i="18"/>
  <c r="E7" i="19"/>
  <c r="F11" i="19"/>
  <c r="F7" i="19" s="1"/>
  <c r="E11" i="19"/>
  <c r="F12" i="19"/>
  <c r="F8" i="19" s="1"/>
  <c r="E12" i="19"/>
  <c r="E8" i="19" s="1"/>
  <c r="D12" i="19"/>
  <c r="D8" i="19" s="1"/>
  <c r="M13" i="7" l="1"/>
  <c r="L13" i="7"/>
  <c r="K13" i="7"/>
  <c r="J13" i="7"/>
  <c r="I13" i="7"/>
  <c r="H13" i="7"/>
  <c r="G13" i="7"/>
  <c r="F13" i="7"/>
  <c r="E13" i="7"/>
  <c r="D13" i="7"/>
  <c r="C13" i="7"/>
  <c r="B13" i="7"/>
  <c r="G14" i="7" s="1"/>
  <c r="O14" i="7" l="1"/>
  <c r="L14" i="7"/>
  <c r="H14" i="7"/>
  <c r="M14" i="7"/>
  <c r="I14" i="7"/>
  <c r="J14" i="7"/>
  <c r="N14" i="7"/>
  <c r="K14" i="7"/>
  <c r="O8" i="7" l="1"/>
  <c r="N8" i="7"/>
  <c r="M8" i="7"/>
  <c r="L8" i="7"/>
  <c r="K8" i="7"/>
  <c r="J8" i="7"/>
  <c r="I8" i="7"/>
  <c r="H8" i="7"/>
  <c r="G8" i="7"/>
  <c r="O3" i="7"/>
  <c r="N3" i="7"/>
  <c r="M3" i="7"/>
  <c r="L3" i="7"/>
  <c r="K3" i="7"/>
  <c r="J3" i="7"/>
  <c r="I3" i="7"/>
  <c r="H3" i="7"/>
  <c r="G3" i="7"/>
  <c r="O25" i="7" l="1"/>
  <c r="F12" i="9" l="1"/>
  <c r="F13" i="9" s="1"/>
  <c r="M3" i="18" l="1"/>
  <c r="F3" i="18"/>
  <c r="D12" i="9" l="1"/>
  <c r="D13" i="9" s="1"/>
  <c r="E12" i="9"/>
  <c r="E13" i="9" s="1"/>
  <c r="C12" i="9"/>
  <c r="C13" i="9" s="1"/>
  <c r="K3" i="18" l="1"/>
  <c r="D3" i="18"/>
  <c r="L3" i="18"/>
  <c r="E3" i="18"/>
  <c r="C14" i="9"/>
  <c r="C15" i="9" s="1"/>
  <c r="J3" i="18" l="1"/>
  <c r="C3" i="18"/>
  <c r="D14" i="9"/>
  <c r="D15" i="9" s="1"/>
  <c r="J4" i="18" l="1"/>
  <c r="C4" i="18"/>
  <c r="C17" i="9"/>
  <c r="E14" i="9"/>
  <c r="E15" i="9" s="1"/>
  <c r="K4" i="18" l="1"/>
  <c r="D4" i="18"/>
  <c r="D17" i="9"/>
  <c r="F14" i="9"/>
  <c r="F15" i="9" s="1"/>
  <c r="L4" i="18" l="1"/>
  <c r="E4" i="18"/>
  <c r="M4" i="18"/>
  <c r="F4" i="18"/>
  <c r="F17" i="9"/>
  <c r="E17" i="9"/>
  <c r="G32" i="7" l="1"/>
  <c r="G25" i="7" l="1"/>
  <c r="H25" i="7"/>
  <c r="K25" i="7"/>
  <c r="J25" i="7"/>
  <c r="I25" i="7"/>
  <c r="M32" i="7"/>
  <c r="N25" i="7" l="1"/>
  <c r="M25" i="7"/>
  <c r="L25" i="7"/>
  <c r="I32" i="7"/>
  <c r="L32" i="7"/>
  <c r="K32" i="7"/>
  <c r="N32" i="7"/>
  <c r="H32" i="7"/>
  <c r="J32" i="7"/>
</calcChain>
</file>

<file path=xl/sharedStrings.xml><?xml version="1.0" encoding="utf-8"?>
<sst xmlns="http://schemas.openxmlformats.org/spreadsheetml/2006/main" count="516" uniqueCount="252">
  <si>
    <t>Expenditure rule</t>
  </si>
  <si>
    <t>(milj. eiro)</t>
  </si>
  <si>
    <t>(million euro)</t>
  </si>
  <si>
    <t>MTBF
2017/19 (draft)
MoF</t>
  </si>
  <si>
    <t>SP
2017/20
MoF</t>
  </si>
  <si>
    <t>x</t>
  </si>
  <si>
    <t>10-year average potential GDP growth (t-5, t+4)</t>
  </si>
  <si>
    <t>PGDP, growth</t>
  </si>
  <si>
    <t>Bilances nosacījums</t>
  </si>
  <si>
    <t>Balance rule</t>
  </si>
  <si>
    <t>Avots: Finanšu ministrija, Fiskālās disciplīnas padomes aprēķini</t>
  </si>
  <si>
    <t>Source: Ministry of Finance, Fiscal Discipline Council calculations</t>
  </si>
  <si>
    <t>Vispārējās valdības budžeta faktiskā strukturālā bilance, % no IKP</t>
  </si>
  <si>
    <t>Vispārējās valdības budžeta faktiskā strukturālā bilance</t>
  </si>
  <si>
    <t>Gada novirze, % no IKP</t>
  </si>
  <si>
    <t>Gada novirze</t>
  </si>
  <si>
    <t>Uzkrātā bilanču noviržu summa visiem gadiem, sākot no 2013.gada</t>
  </si>
  <si>
    <t>Uzkrātā bilanču noviržu summa visiem gadiem, sākot no 2013.gada, % no IKP</t>
  </si>
  <si>
    <t>FDL 11.panta nosacījums, % no IKP</t>
  </si>
  <si>
    <t>1.</t>
  </si>
  <si>
    <t>IKP, faktiskajās cenās</t>
  </si>
  <si>
    <t>GDP, nominal prices</t>
  </si>
  <si>
    <t>2.</t>
  </si>
  <si>
    <t>2.1.</t>
  </si>
  <si>
    <t>2.2.</t>
  </si>
  <si>
    <t>2.3.1.</t>
  </si>
  <si>
    <t>2.3.2.</t>
  </si>
  <si>
    <t>Procentu maksājumi, D.41</t>
  </si>
  <si>
    <t>BPKV, t-1, P.51</t>
  </si>
  <si>
    <t>BPKV, t-2, P.51</t>
  </si>
  <si>
    <t>BPKV, t-3, P.51</t>
  </si>
  <si>
    <t>2.3.3.</t>
  </si>
  <si>
    <t>2.3.4.</t>
  </si>
  <si>
    <t>Interest expenditure, D.41</t>
  </si>
  <si>
    <t>GFCF, t-1, P.51</t>
  </si>
  <si>
    <t>GFCF, t-2, P.51</t>
  </si>
  <si>
    <t>GFCF, t-3, P.51</t>
  </si>
  <si>
    <t>Smoothed total expenditures (TE) (nominal)</t>
  </si>
  <si>
    <t>3.= 2.-2.1.-2.2.-2.3.1.+ vidējais/average [2.3.1., 2.3.2., 2.3.3., 2.3.4.]</t>
  </si>
  <si>
    <t>Izlīdzinātie kopējie izdevumi (nominālie)</t>
  </si>
  <si>
    <t>Nediskrecionāras bezdarba izmaiņas</t>
  </si>
  <si>
    <t>Bezdarba līmenis, %</t>
  </si>
  <si>
    <t>Bezdarba līmenis, kas neietekmē algu, %</t>
  </si>
  <si>
    <t>4.1.</t>
  </si>
  <si>
    <t>4.2.</t>
  </si>
  <si>
    <t>4.3.</t>
  </si>
  <si>
    <t>Kopējie bezdarba pabalstu izdevumi</t>
  </si>
  <si>
    <t>Non-discretionary change in unemployment</t>
  </si>
  <si>
    <t>Unemployment rate</t>
  </si>
  <si>
    <t xml:space="preserve">NAWRU </t>
  </si>
  <si>
    <t>Total unemployment benefit expenditure</t>
  </si>
  <si>
    <t>Discretionary revenue measures change</t>
  </si>
  <si>
    <t>Nominālo koriģēto kopējo izdevumu pieaugums, %</t>
  </si>
  <si>
    <t>Reālo koriģēto izdevumu pieaugums, %</t>
  </si>
  <si>
    <t>8.</t>
  </si>
  <si>
    <t>9. = (1 + 7./100) / (1. + 8./100) * 100-100</t>
  </si>
  <si>
    <t>10. = vidējais/average [t-4, t-3, ... t+4, t+5]</t>
  </si>
  <si>
    <t>4. = 4.3. * (4.1.-4.2.) / 4.1.</t>
  </si>
  <si>
    <t>11.</t>
  </si>
  <si>
    <t>Novirze, % no IKP</t>
  </si>
  <si>
    <t>18.</t>
  </si>
  <si>
    <t>19.</t>
  </si>
  <si>
    <t>21.</t>
  </si>
  <si>
    <t>Vispārējās valdības kopējie izdevumi, pēc izdevuma nosacījuma, t.i. ja kopējo izdevumu pieaugums = potenciālais izdevumu pieaugums</t>
  </si>
  <si>
    <t>Vispārējās valdības kopējie ieņēmumi, TR</t>
  </si>
  <si>
    <t>Valsts budžeta ieņēmumi (naudas plūsmas metode)</t>
  </si>
  <si>
    <t>Pašvaldību budžetu bilance</t>
  </si>
  <si>
    <t>No valsts budžeta daļēji atvasināto publisko personu un budžeta nefinansētu budžeta iestāžu budžetu bilance</t>
  </si>
  <si>
    <t>EKS korekcijas</t>
  </si>
  <si>
    <t>Deviation in % of GDP</t>
  </si>
  <si>
    <t>GG total expenditures according to expenditure rule</t>
  </si>
  <si>
    <t>GG total revenue</t>
  </si>
  <si>
    <t>State budget revenue (cash-flow)</t>
  </si>
  <si>
    <t>Local government budget balance</t>
  </si>
  <si>
    <t>Derived public persons budget balance</t>
  </si>
  <si>
    <t>ESA corrections</t>
  </si>
  <si>
    <t>Valsts budžeta izdevumi, faktiskie</t>
  </si>
  <si>
    <t>3.</t>
  </si>
  <si>
    <t>4.</t>
  </si>
  <si>
    <t>6.</t>
  </si>
  <si>
    <t>Pārmantojamības nosacījums</t>
  </si>
  <si>
    <t>Rādītājs</t>
  </si>
  <si>
    <t>Item</t>
  </si>
  <si>
    <t>No; formula</t>
  </si>
  <si>
    <t>State budget expenditure according to the expenditure rule</t>
  </si>
  <si>
    <t>State budget expenditures (actual)</t>
  </si>
  <si>
    <t>GDP, at current prices</t>
  </si>
  <si>
    <t xml:space="preserve">Actual structural general government
budget balance, % of GDP </t>
  </si>
  <si>
    <t>Actual structural general government
budget balance</t>
  </si>
  <si>
    <t>Minimālā plānojamā vispārējās valdības budžeta strukturālā bilance, % no IKP</t>
  </si>
  <si>
    <t>Minimālā plānojamā vispārējās valdības budžeta strukturālā bilance</t>
  </si>
  <si>
    <t>Minimum planned structural general
government budget, % of GDP</t>
  </si>
  <si>
    <t>Minimum planned structural general
government budget balance</t>
  </si>
  <si>
    <t>Deviation from plan for the year</t>
  </si>
  <si>
    <t>Deviation from plan for the year, % of GDP</t>
  </si>
  <si>
    <t>Accrued deviation from plan for all years starting with 2013</t>
  </si>
  <si>
    <t>Accrued deviation from plan for all years starting with 2013, % of GDP</t>
  </si>
  <si>
    <t>Rule in accordance with Article 11 of the FDL, % of GDP</t>
  </si>
  <si>
    <t>7.</t>
  </si>
  <si>
    <t>10.</t>
  </si>
  <si>
    <t>Valsts budžeta izdevumi atbilstoši izdevuma nosacījumam</t>
  </si>
  <si>
    <t>Continuity rule</t>
  </si>
  <si>
    <t>Ex post balance rule and expenditure rule</t>
  </si>
  <si>
    <t>Izdevumu nosacījums</t>
  </si>
  <si>
    <t>Uzkrātā noviržu summa visiem gadiem, sākot no 2013.gada</t>
  </si>
  <si>
    <t>Uzkrātā noviržu summa visiem gadiem, sākot no 2013.gada, % no IKP</t>
  </si>
  <si>
    <t>% of GDP</t>
  </si>
  <si>
    <t>Ex post bilances nosacījums un izdevumu nosacījums</t>
  </si>
  <si>
    <t>% no IKP</t>
  </si>
  <si>
    <t>3.2.attēls</t>
  </si>
  <si>
    <t>Chart 3.2</t>
  </si>
  <si>
    <t>Central government budget expenditure ceiling</t>
  </si>
  <si>
    <t>Centrālās valdības pieļaujamais izdevumu apmērs</t>
  </si>
  <si>
    <t>milj. eiro</t>
  </si>
  <si>
    <t>million euro</t>
  </si>
  <si>
    <t>annual deviation</t>
  </si>
  <si>
    <t>cumulative deviation</t>
  </si>
  <si>
    <t>gada novirze</t>
  </si>
  <si>
    <t>uzkrātā novirze</t>
  </si>
  <si>
    <t>Applicable benchmark rate when MS below (or above) the MTO</t>
  </si>
  <si>
    <t xml:space="preserve">Pieļaujamais potenciālais izdevumu pieaugums, kad ES ir zem (vai virs) VTM </t>
  </si>
  <si>
    <t>Average two years cumulative deviation in % of GDP</t>
  </si>
  <si>
    <t>Vidējā uzkrātā divu gadu novirze, % no IKP</t>
  </si>
  <si>
    <t>5.1.</t>
  </si>
  <si>
    <t>5.2</t>
  </si>
  <si>
    <t>7.2. = gads-pret-gadu / year-to-year</t>
  </si>
  <si>
    <t>Koriģētie (pret diskrecionārajiem pasākumiem) kopējie izdevumi (nominālie)</t>
  </si>
  <si>
    <t>6.2. = 3.-4.-5.</t>
  </si>
  <si>
    <t>Diskrecionāro ieņēmumu pasākumu izmaiņas</t>
  </si>
  <si>
    <t>Koriģētie (kopā pret diskrecionārajiem pasākumiem un vienreizējiem pasākumiem) kopējie izdevumi (nominālie)</t>
  </si>
  <si>
    <t>GDP deflator, %, MTBF 2018/20</t>
  </si>
  <si>
    <t>IKP deflators, % , VTBI 2018/20</t>
  </si>
  <si>
    <t>Net public expenditure annual growth in % (real)</t>
  </si>
  <si>
    <t>Net public expenditure annual growth corrected for one-offs in % (real)</t>
  </si>
  <si>
    <t>MTBF 2018/20 (draft) MoF</t>
  </si>
  <si>
    <t>MTBF 2018/20 (draft) Council</t>
  </si>
  <si>
    <t>European Commission, SF2017</t>
  </si>
  <si>
    <t>One-offs on the revenue side</t>
  </si>
  <si>
    <t>Vienreizējie ieņēmumu pasākumi</t>
  </si>
  <si>
    <t>Corrected expenditure aggregate net of discreationary measures and one-offs (nominal)</t>
  </si>
  <si>
    <t>Net public expenditure annual growth in % (nominal)</t>
  </si>
  <si>
    <t>Net public expenditure annual growth corrected for one-offs in % (nominal)</t>
  </si>
  <si>
    <t>Corrected expenditure aggregate (nominal)</t>
  </si>
  <si>
    <t>Reālo koriģēto izdevumu, ieskaitot vienreizējos pasākumus, pieaugums, %</t>
  </si>
  <si>
    <t>Nominālo koriģēto kopējo izdevumu, ieskaitot vienreizējos pasākumus, pieaugums, %</t>
  </si>
  <si>
    <t xml:space="preserve">Strukturālās bilances līmenis un 
vidēja termiņa mērķis
</t>
  </si>
  <si>
    <t>Structural balance level and medium-term objective</t>
  </si>
  <si>
    <t>(% no IKP, faktiskajās cenās)</t>
  </si>
  <si>
    <t>(% of GFP, current prices)</t>
  </si>
  <si>
    <t>Fiskālās disciplīnas likuma 10.pants</t>
  </si>
  <si>
    <t>Article 10 Fiscal discipline law</t>
  </si>
  <si>
    <t>Vispārējās valdības budžeta faktiskā
strukturālā bilance</t>
  </si>
  <si>
    <t>Minimum planned structural general government budget</t>
  </si>
  <si>
    <t>Valdības izdevumu un ekonomikas pieauguma salīdzinājums</t>
  </si>
  <si>
    <t>Government expenditures and economic growth comparison</t>
  </si>
  <si>
    <t>Faktiskie valsts budžeta izdevumi</t>
  </si>
  <si>
    <t>Faktisko valsts budžeta izdevumu pieaugums, % (reālais)</t>
  </si>
  <si>
    <t>IKP deflators, %</t>
  </si>
  <si>
    <t>GDP deflator, %</t>
  </si>
  <si>
    <t>Potenciālā IKP pieaugums (10 gadu vidējais), %</t>
  </si>
  <si>
    <t>Faktisko valsts budžeta izdevumu pieaugums, %</t>
  </si>
  <si>
    <t>State budget expenditures (acutal)</t>
  </si>
  <si>
    <t>State budget expenditure (actual) annual growth in %</t>
  </si>
  <si>
    <t>State budget expenditure (actual) annual growth in % (real)</t>
  </si>
  <si>
    <t>Valsts budžeta izdevumi (budžeta likums) (maksimālie)</t>
  </si>
  <si>
    <t>State budget expenditures (budget law) (maximum)</t>
  </si>
  <si>
    <r>
      <t>5. = (7</t>
    </r>
    <r>
      <rPr>
        <vertAlign val="subscript"/>
        <sz val="11"/>
        <color theme="1"/>
        <rFont val="Times New Roman"/>
        <family val="1"/>
        <charset val="204"/>
      </rPr>
      <t>t</t>
    </r>
    <r>
      <rPr>
        <sz val="11"/>
        <color theme="1"/>
        <rFont val="Times New Roman"/>
        <family val="1"/>
        <charset val="186"/>
      </rPr>
      <t xml:space="preserve"> - 7</t>
    </r>
    <r>
      <rPr>
        <vertAlign val="subscript"/>
        <sz val="11"/>
        <color theme="1"/>
        <rFont val="Times New Roman"/>
        <family val="1"/>
        <charset val="204"/>
      </rPr>
      <t>t-1</t>
    </r>
    <r>
      <rPr>
        <sz val="11"/>
        <color theme="1"/>
        <rFont val="Times New Roman"/>
        <family val="1"/>
        <charset val="186"/>
      </rPr>
      <t>)/7</t>
    </r>
    <r>
      <rPr>
        <vertAlign val="subscript"/>
        <sz val="11"/>
        <color theme="1"/>
        <rFont val="Times New Roman"/>
        <family val="1"/>
        <charset val="204"/>
      </rPr>
      <t>t-1</t>
    </r>
  </si>
  <si>
    <r>
      <t>4. = (6</t>
    </r>
    <r>
      <rPr>
        <vertAlign val="subscript"/>
        <sz val="11"/>
        <color theme="1"/>
        <rFont val="Times New Roman"/>
        <family val="1"/>
        <charset val="204"/>
      </rPr>
      <t>t</t>
    </r>
    <r>
      <rPr>
        <sz val="11"/>
        <color theme="1"/>
        <rFont val="Times New Roman"/>
        <family val="1"/>
        <charset val="186"/>
      </rPr>
      <t xml:space="preserve"> - 6</t>
    </r>
    <r>
      <rPr>
        <vertAlign val="subscript"/>
        <sz val="11"/>
        <color theme="1"/>
        <rFont val="Times New Roman"/>
        <family val="1"/>
        <charset val="204"/>
      </rPr>
      <t>t-1</t>
    </r>
    <r>
      <rPr>
        <sz val="11"/>
        <color theme="1"/>
        <rFont val="Times New Roman"/>
        <family val="1"/>
        <charset val="186"/>
      </rPr>
      <t>)/6</t>
    </r>
    <r>
      <rPr>
        <vertAlign val="subscript"/>
        <sz val="11"/>
        <color theme="1"/>
        <rFont val="Times New Roman"/>
        <family val="1"/>
        <charset val="204"/>
      </rPr>
      <t>t-1</t>
    </r>
  </si>
  <si>
    <t>State budget expenditure (budget law) annual growth in % (maximum)</t>
  </si>
  <si>
    <t>State budget expenditure (budget law) annual growth in % (real) (maximum)</t>
  </si>
  <si>
    <t>Valsts budžeta izdevumu pieaugums (budžeta likums), % (reālais) (maksimālie)</t>
  </si>
  <si>
    <t>Valsts budžeta izdevumu pieaugums (budžeta likums), % (maksimālie)</t>
  </si>
  <si>
    <t>Bilances nosacījums: ex post</t>
  </si>
  <si>
    <t>Balance rule: ex post</t>
  </si>
  <si>
    <t>3. = 2. * 1. / 100</t>
  </si>
  <si>
    <t>9. = 8. / 1. * 100</t>
  </si>
  <si>
    <t xml:space="preserve">11. = IF 9. &lt; 10. </t>
  </si>
  <si>
    <t>Ir jākoriģē, ja 9. &lt; 10.</t>
  </si>
  <si>
    <t>Correction necessary if 9.&lt; 10.</t>
  </si>
  <si>
    <r>
      <t>8. = 7.</t>
    </r>
    <r>
      <rPr>
        <vertAlign val="subscript"/>
        <sz val="11"/>
        <color theme="1"/>
        <rFont val="Times New Roman"/>
        <family val="1"/>
        <charset val="186"/>
      </rPr>
      <t>t</t>
    </r>
    <r>
      <rPr>
        <sz val="11"/>
        <color theme="1"/>
        <rFont val="Times New Roman"/>
        <family val="1"/>
        <charset val="204"/>
      </rPr>
      <t xml:space="preserve"> + 7.</t>
    </r>
    <r>
      <rPr>
        <vertAlign val="subscript"/>
        <sz val="11"/>
        <color theme="1"/>
        <rFont val="Times New Roman"/>
        <family val="1"/>
        <charset val="186"/>
      </rPr>
      <t>t-1</t>
    </r>
    <r>
      <rPr>
        <sz val="11"/>
        <color theme="1"/>
        <rFont val="Times New Roman"/>
        <family val="1"/>
        <charset val="204"/>
      </rPr>
      <t xml:space="preserve"> + ... + 7.</t>
    </r>
    <r>
      <rPr>
        <vertAlign val="subscript"/>
        <sz val="11"/>
        <color theme="1"/>
        <rFont val="Times New Roman"/>
        <family val="1"/>
        <charset val="186"/>
      </rPr>
      <t>2013</t>
    </r>
  </si>
  <si>
    <t>7. = 6. / 1. * 100</t>
  </si>
  <si>
    <t>6. = 3. - 5.</t>
  </si>
  <si>
    <t>5. = 4. * 1. / 100</t>
  </si>
  <si>
    <t>Izdevumu nosacījums: ex post</t>
  </si>
  <si>
    <t>Expenditure rule: ex post</t>
  </si>
  <si>
    <t>Bilances nosacījumā (cikliskās komponentes izmaiņas)</t>
  </si>
  <si>
    <t>Izdevumu nosacījumā (IKP deflatora izmaiņas)</t>
  </si>
  <si>
    <t>Balance rule (changes in cyclical component)</t>
  </si>
  <si>
    <t>Expenditure rule (changes of GDP deflator)</t>
  </si>
  <si>
    <t>Makroekonomikas prognožu izmaiņu ietekme uz budžeta bilances izmaiņām</t>
  </si>
  <si>
    <t>Forecasts impact on budget balance performance assessment</t>
  </si>
  <si>
    <t>Izlaižu starpība, VTBI 2018./20.</t>
  </si>
  <si>
    <t>Cikliskā komponente, VTBI 2018./20.</t>
  </si>
  <si>
    <t>Output gap, MTBF 2018/20</t>
  </si>
  <si>
    <t>Izlaižu starpība, VTBI 2016./18.</t>
  </si>
  <si>
    <t>Cikliskā komponente, VTBI 2016./18.</t>
  </si>
  <si>
    <t>Output gap, MTBF 2016/18</t>
  </si>
  <si>
    <t>Cyclical component, MTBF 2018/20</t>
  </si>
  <si>
    <t>Cyclical component, MTBF 2016/18</t>
  </si>
  <si>
    <t>Balance rule (impact of the change in cyclical component)</t>
  </si>
  <si>
    <t>Bilances nosacījums (cikliskās komponentes izmaiņas ietekme uz bilanci)</t>
  </si>
  <si>
    <t>IKP deflators, % , VTBI 2016/18</t>
  </si>
  <si>
    <t>GDP deflator, %, MTBF 2016/18</t>
  </si>
  <si>
    <t>Izdevumu pieauguma nosacījums: ex post (IKP deflators VTBI 2018./20.)</t>
  </si>
  <si>
    <t>Expenditure rule: ex post (GDP deflator MTBF 2018/20)</t>
  </si>
  <si>
    <t>Izdevumu pieauguma nosacījums: ex post (IKP deflators VTBI 2016./18.)</t>
  </si>
  <si>
    <t>Expenditure rule: ex post (GDP deflator MTBF 2016/18)</t>
  </si>
  <si>
    <t>5. = 4. - 3.</t>
  </si>
  <si>
    <t>P4.1.tabula</t>
  </si>
  <si>
    <t>Table P4.1</t>
  </si>
  <si>
    <t>P4.2.tabula</t>
  </si>
  <si>
    <t>Table P4.2</t>
  </si>
  <si>
    <t>P4.3. tabula</t>
  </si>
  <si>
    <t>Table P4.3</t>
  </si>
  <si>
    <t>P4.4. tabula</t>
  </si>
  <si>
    <t>Table P4.4</t>
  </si>
  <si>
    <t>5.</t>
  </si>
  <si>
    <t>6. = 3.-4.-5.</t>
  </si>
  <si>
    <t>7. = gads-pret-gadu / year-to-year</t>
  </si>
  <si>
    <t>P4.7. tabula</t>
  </si>
  <si>
    <t>Table P4.7</t>
  </si>
  <si>
    <t>P4.6. tabula</t>
  </si>
  <si>
    <t>Table P4.6</t>
  </si>
  <si>
    <t>12. = (11. - 9.) * (1 + 8.) * 3.[t-1] / 1.</t>
  </si>
  <si>
    <r>
      <t>13. = 12.</t>
    </r>
    <r>
      <rPr>
        <vertAlign val="subscript"/>
        <sz val="11"/>
        <color theme="1"/>
        <rFont val="Times New Roman"/>
        <family val="1"/>
        <charset val="186"/>
      </rPr>
      <t>t</t>
    </r>
    <r>
      <rPr>
        <sz val="11"/>
        <color theme="1"/>
        <rFont val="Times New Roman"/>
        <family val="1"/>
        <charset val="204"/>
      </rPr>
      <t xml:space="preserve"> + 12.</t>
    </r>
    <r>
      <rPr>
        <vertAlign val="subscript"/>
        <sz val="11"/>
        <color theme="1"/>
        <rFont val="Times New Roman"/>
        <family val="1"/>
        <charset val="186"/>
      </rPr>
      <t>t-1</t>
    </r>
  </si>
  <si>
    <t xml:space="preserve">14. = Goal seek 12. = 0 </t>
  </si>
  <si>
    <t>25. = 23. / 1. * 100</t>
  </si>
  <si>
    <t>16.</t>
  </si>
  <si>
    <t>17.</t>
  </si>
  <si>
    <t>20. = 16. - (15.-14.) - 17. - 18. 
- 19.</t>
  </si>
  <si>
    <t>22. = 20. - 21.</t>
  </si>
  <si>
    <t>23. = 22. / 1. * 100</t>
  </si>
  <si>
    <r>
      <t>24. = 23.</t>
    </r>
    <r>
      <rPr>
        <vertAlign val="subscript"/>
        <sz val="11"/>
        <color theme="1"/>
        <rFont val="Times New Roman"/>
        <family val="1"/>
        <charset val="186"/>
      </rPr>
      <t>2013</t>
    </r>
    <r>
      <rPr>
        <sz val="11"/>
        <color theme="1"/>
        <rFont val="Times New Roman"/>
        <family val="1"/>
        <charset val="204"/>
      </rPr>
      <t xml:space="preserve"> + ... + 23.</t>
    </r>
    <r>
      <rPr>
        <vertAlign val="subscript"/>
        <sz val="11"/>
        <color theme="1"/>
        <rFont val="Times New Roman"/>
        <family val="1"/>
        <charset val="186"/>
      </rPr>
      <t>t-1</t>
    </r>
  </si>
  <si>
    <t>15.</t>
  </si>
  <si>
    <t>IKP deflatora izmaiņas</t>
  </si>
  <si>
    <t>GDP deflator changes</t>
  </si>
  <si>
    <t>VTBIL 2016./18.</t>
  </si>
  <si>
    <t>VTBIL 2018./20.</t>
  </si>
  <si>
    <t>MTBFL 2018/20</t>
  </si>
  <si>
    <t>MTBFL 2016/18</t>
  </si>
  <si>
    <t>Izmaiņas</t>
  </si>
  <si>
    <t>Changes</t>
  </si>
  <si>
    <t>3.1. tabula</t>
  </si>
  <si>
    <t>Table 3.1</t>
  </si>
  <si>
    <t>Vispārējās valdības kopējie izdevumi, TE</t>
  </si>
  <si>
    <t>GG total expenditure, TE</t>
  </si>
  <si>
    <t>ES programmu izdevumi, kuriem ir atbilstoši ES fondu ieņēmumi (izdevumu nosacījums)</t>
  </si>
  <si>
    <t>Bruto pamatkapitāla veidošana (BPKV), t, P.51  (izdevumu nosacījums)</t>
  </si>
  <si>
    <t>Expenditure on EU programmes fully matched by EU funds revenue (expenditure rule)</t>
  </si>
  <si>
    <t>Gross fixed capital formation 
(GFCF), t, P.51 (expenditure rule)</t>
  </si>
  <si>
    <t>P4.5. tabula</t>
  </si>
  <si>
    <t>Table P4.5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</si>
</sst>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1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0.0"/>
    <numFmt numFmtId="168" formatCode="0.0%"/>
    <numFmt numFmtId="169" formatCode="@\ *."/>
    <numFmt numFmtId="170" formatCode="&quot;   &quot;@"/>
    <numFmt numFmtId="171" formatCode="\ \ \ \ \ \ \ \ \ \ @\ *."/>
    <numFmt numFmtId="172" formatCode="\ \ \ \ \ \ \ \ \ \ \ \ @\ *."/>
    <numFmt numFmtId="173" formatCode="\ \ \ \ \ \ \ \ \ \ \ \ @"/>
    <numFmt numFmtId="174" formatCode="\ \ \ \ \ \ \ \ \ \ \ \ \ @\ *."/>
    <numFmt numFmtId="175" formatCode="\ @\ *."/>
    <numFmt numFmtId="176" formatCode="\ @"/>
    <numFmt numFmtId="177" formatCode="&quot;      &quot;@"/>
    <numFmt numFmtId="178" formatCode="\ \ @\ *."/>
    <numFmt numFmtId="179" formatCode="\ \ @"/>
    <numFmt numFmtId="180" formatCode="&quot;         &quot;@"/>
    <numFmt numFmtId="181" formatCode="\ \ \ @\ *."/>
    <numFmt numFmtId="182" formatCode="\ \ \ @"/>
    <numFmt numFmtId="183" formatCode="&quot;            &quot;@"/>
    <numFmt numFmtId="184" formatCode="\ \ \ \ @\ *."/>
    <numFmt numFmtId="185" formatCode="\ \ \ \ @"/>
    <numFmt numFmtId="186" formatCode="&quot;               &quot;@"/>
    <numFmt numFmtId="187" formatCode="\ \ \ \ \ \ @\ *."/>
    <numFmt numFmtId="188" formatCode="\ \ \ \ \ \ @"/>
    <numFmt numFmtId="189" formatCode="\ \ \ \ \ \ \ @\ *."/>
    <numFmt numFmtId="190" formatCode="\ \ \ \ \ \ \ \ \ @\ *."/>
    <numFmt numFmtId="191" formatCode="\ \ \ \ \ \ \ \ \ @"/>
    <numFmt numFmtId="192" formatCode="_-* #,##0;[Red]\-* #,##0;_-* &quot;0&quot;;_-@"/>
    <numFmt numFmtId="193" formatCode="_-[$CHF]\ \ #,##0.00_-;\-[$CHF]\ * #,##0.00_-;_-[$CHF]\ * &quot;-&quot;??_-;_-@_-"/>
    <numFmt numFmtId="194" formatCode="#,##0;[Red]\(#,##0\)"/>
    <numFmt numFmtId="195" formatCode="0.000_)"/>
    <numFmt numFmtId="196" formatCode="_ * #,##0.00_ ;_ * \-#,##0.00_ ;_ * &quot;-&quot;??_ ;_ @_ "/>
    <numFmt numFmtId="197" formatCode="&quot; &quot;#,##0.00&quot; &quot;;&quot; -&quot;#,##0.00&quot; &quot;;&quot; -&quot;00&quot; &quot;;&quot; &quot;@&quot; &quot;"/>
    <numFmt numFmtId="198" formatCode="#,##0.000"/>
    <numFmt numFmtId="199" formatCode="_-&quot;$&quot;* #,##0_-;\-&quot;$&quot;* #,##0_-;_-&quot;$&quot;* &quot;-&quot;_-;_-@_-"/>
    <numFmt numFmtId="200" formatCode="[$DEM-4C0A]#,##0.00_ ;\-[$DEM-4C0A]#,##0.00\ "/>
    <numFmt numFmtId="201" formatCode="#,##0.00\ &quot;F&quot;;\-#,##0.00\ &quot;F&quot;"/>
    <numFmt numFmtId="202" formatCode="_-[$€-2]* #,##0.00_-;\-[$€-2]* #,##0.00_-;_-[$€-2]* &quot;-&quot;??_-"/>
    <numFmt numFmtId="203" formatCode="_-[$€-2]\ * #,##0.00_-;\-[$€-2]\ * #,##0.00_-;_-[$€-2]\ * &quot;-&quot;??_-"/>
    <numFmt numFmtId="204" formatCode="General_)"/>
    <numFmt numFmtId="205" formatCode="_-* #,##0\ _F_t_-;\-* #,##0\ _F_t_-;_-* &quot;-&quot;\ _F_t_-;_-@_-"/>
    <numFmt numFmtId="206" formatCode="_-* #,##0.00\ _F_t_-;\-* #,##0.00\ _F_t_-;_-* &quot;-&quot;??\ _F_t_-;_-@_-"/>
    <numFmt numFmtId="207" formatCode="#."/>
    <numFmt numFmtId="208" formatCode="#,#00"/>
    <numFmt numFmtId="209" formatCode="[&gt;0.05]#,##0.0;[&lt;-0.05]\-#,##0.0;\-\-&quot; &quot;;"/>
    <numFmt numFmtId="210" formatCode="[&gt;0.5]#,##0;[&lt;-0.5]\-#,##0;\-\-&quot; &quot;;"/>
    <numFmt numFmtId="211" formatCode="________@"/>
    <numFmt numFmtId="212" formatCode="____________@"/>
    <numFmt numFmtId="213" formatCode="________________@"/>
    <numFmt numFmtId="214" formatCode="____________________@"/>
    <numFmt numFmtId="215" formatCode="[$JPY]\ #,##0.00;\-[$JPY]\ #,##0.00"/>
    <numFmt numFmtId="216" formatCode="0.000"/>
    <numFmt numFmtId="217" formatCode="#,##0\ &quot;Kč&quot;;\-#,##0\ &quot;Kč&quot;"/>
    <numFmt numFmtId="218" formatCode="_-* #,##0.00\ &quot;Kč&quot;_-;\-* #,##0.00\ &quot;Kč&quot;_-;_-* &quot;-&quot;??\ &quot;Kč&quot;_-;_-@_-"/>
    <numFmt numFmtId="219" formatCode="_-* #,##0\ _F_-;\-* #,##0\ _F_-;_-* &quot;-&quot;\ _F_-;_-@_-"/>
    <numFmt numFmtId="220" formatCode="_-* #,##0.00\ _F_-;\-* #,##0.00\ _F_-;_-* &quot;-&quot;??\ _F_-;_-@_-"/>
    <numFmt numFmtId="221" formatCode="&quot;Cr$&quot;#,##0_);[Red]\(&quot;Cr$&quot;#,##0\)"/>
    <numFmt numFmtId="222" formatCode="&quot;Cr$&quot;#,##0.00_);[Red]\(&quot;Cr$&quot;#,##0.00\)"/>
    <numFmt numFmtId="223" formatCode="\$#,"/>
    <numFmt numFmtId="224" formatCode="#,##0&quot; FB&quot;;[Red]\-#,##0&quot; FB&quot;"/>
    <numFmt numFmtId="225" formatCode="#,##0.00&quot; FB&quot;;[Red]\-#,##0.00&quot; FB&quot;"/>
    <numFmt numFmtId="226" formatCode="&quot;$&quot;#,#00"/>
    <numFmt numFmtId="227" formatCode="&quot;$&quot;#,"/>
    <numFmt numFmtId="228" formatCode="ddd\ d\-mmm\-yy"/>
    <numFmt numFmtId="229" formatCode="[&gt;=0.05]#,##0.0;[&lt;=-0.05]\-#,##0.0;?0.0"/>
    <numFmt numFmtId="230" formatCode="_-* #,##0\ &quot;Ft&quot;_-;\-* #,##0\ &quot;Ft&quot;_-;_-* &quot;-&quot;\ &quot;Ft&quot;_-;_-@_-"/>
    <numFmt numFmtId="231" formatCode="_-* #,##0.00\ &quot;Ft&quot;_-;\-* #,##0.00\ &quot;Ft&quot;_-;_-* &quot;-&quot;??\ &quot;Ft&quot;_-;_-@_-"/>
    <numFmt numFmtId="232" formatCode="[Black]#,##0.0;[Black]\-#,##0.0;;"/>
    <numFmt numFmtId="233" formatCode="[Black][&gt;0.05]#,##0.0;[Black][&lt;-0.05]\-#,##0.0;;"/>
    <numFmt numFmtId="234" formatCode="[Black][&gt;0.5]#,##0;[Black][&lt;-0.5]\-#,##0;;"/>
    <numFmt numFmtId="235" formatCode="%#,#00"/>
    <numFmt numFmtId="236" formatCode="#.##000"/>
    <numFmt numFmtId="237" formatCode="dd\-mmm\-yy_)"/>
    <numFmt numFmtId="238" formatCode="#,##0_)"/>
    <numFmt numFmtId="239" formatCode="#.##0,"/>
    <numFmt numFmtId="240" formatCode="#,##0.000000"/>
    <numFmt numFmtId="241" formatCode="[$$-409]#,##0.00_ ;\-[$$-409]#,##0.00\ "/>
    <numFmt numFmtId="242" formatCode="\(\$#,###\)"/>
    <numFmt numFmtId="243" formatCode="[$$-1009]#,##0.00;\-[$$-1009]#,##0.00"/>
    <numFmt numFmtId="244" formatCode="0&quot;.&quot;0"/>
    <numFmt numFmtId="245" formatCode="General\ \ \ \ \ \ "/>
    <numFmt numFmtId="246" formatCode="0.0\ \ \ \ \ \ \ \ "/>
    <numFmt numFmtId="247" formatCode="mmmm\ yyyy"/>
    <numFmt numFmtId="248" formatCode="_-* #,##0\ &quot;крб.&quot;_-;\-* #,##0\ &quot;крб.&quot;_-;_-* &quot;-&quot;\ &quot;крб.&quot;_-;_-@_-"/>
    <numFmt numFmtId="249" formatCode="_-* #,##0.00\ &quot;крб.&quot;_-;\-* #,##0.00\ &quot;крб.&quot;_-;_-* &quot;-&quot;??\ &quot;крб.&quot;_-;_-@_-"/>
    <numFmt numFmtId="250" formatCode="_-* #,##0\ _к_р_б_._-;\-* #,##0\ _к_р_б_._-;_-* &quot;-&quot;\ _к_р_б_._-;_-@_-"/>
    <numFmt numFmtId="251" formatCode="_-* #,##0.00\ _к_р_б_._-;\-* #,##0.00\ _к_р_б_._-;_-* &quot;-&quot;??\ _к_р_б_._-;_-@_-"/>
  </numFmts>
  <fonts count="24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186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186"/>
      <scheme val="minor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186"/>
    </font>
    <font>
      <vertAlign val="subscript"/>
      <sz val="11"/>
      <color theme="1"/>
      <name val="Times New Roman"/>
      <family val="1"/>
      <charset val="186"/>
    </font>
    <font>
      <b/>
      <sz val="18"/>
      <color theme="3"/>
      <name val="Calibri Light"/>
      <family val="2"/>
      <scheme val="major"/>
    </font>
    <font>
      <sz val="10"/>
      <name val="Helv"/>
    </font>
    <font>
      <sz val="10"/>
      <color rgb="FF000000"/>
      <name val="MS Sans Serif"/>
      <family val="2"/>
      <charset val="186"/>
    </font>
    <font>
      <sz val="10"/>
      <color indexed="8"/>
      <name val="MS Sans Serif"/>
      <family val="2"/>
      <charset val="186"/>
    </font>
    <font>
      <sz val="10"/>
      <color indexed="8"/>
      <name val="Arial"/>
      <family val="2"/>
      <charset val="186"/>
    </font>
    <font>
      <sz val="8"/>
      <name val="Arial"/>
      <family val="2"/>
    </font>
    <font>
      <sz val="12"/>
      <name val="Times New Roman"/>
      <family val="1"/>
    </font>
    <font>
      <sz val="10"/>
      <color indexed="9"/>
      <name val="Arial"/>
      <family val="2"/>
      <charset val="186"/>
    </font>
    <font>
      <sz val="7"/>
      <name val="Letter Gothic CE"/>
      <family val="3"/>
      <charset val="238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  <charset val="186"/>
    </font>
    <font>
      <sz val="12"/>
      <color theme="1"/>
      <name val="Calibri"/>
      <family val="2"/>
      <charset val="186"/>
    </font>
    <font>
      <sz val="7"/>
      <name val="Arial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rgb="FFFFFFFF"/>
      <name val="Arial"/>
      <family val="2"/>
      <charset val="186"/>
    </font>
    <font>
      <sz val="12"/>
      <color theme="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FFFFFF"/>
      <name val="Calibri"/>
      <family val="2"/>
      <charset val="186"/>
    </font>
    <font>
      <b/>
      <sz val="10"/>
      <color indexed="52"/>
      <name val="Arial"/>
      <family val="2"/>
      <charset val="186"/>
    </font>
    <font>
      <b/>
      <sz val="10"/>
      <name val="Arial"/>
      <family val="2"/>
    </font>
    <font>
      <sz val="8"/>
      <color indexed="12"/>
      <name val="Helv"/>
    </font>
    <font>
      <sz val="10"/>
      <name val="Geneva"/>
    </font>
    <font>
      <sz val="8"/>
      <color indexed="12"/>
      <name val="Helv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rgb="FF800000"/>
      <name val="Calibri"/>
      <family val="2"/>
      <charset val="186"/>
    </font>
    <font>
      <sz val="11"/>
      <color indexed="16"/>
      <name val="Calibri"/>
      <family val="2"/>
    </font>
    <font>
      <sz val="12"/>
      <color rgb="FF9C0006"/>
      <name val="Calibri"/>
      <family val="2"/>
      <charset val="186"/>
    </font>
    <font>
      <sz val="10"/>
      <color indexed="10"/>
      <name val="Arial"/>
      <family val="2"/>
      <charset val="186"/>
    </font>
    <font>
      <sz val="12"/>
      <name val="±¼¸²Ã¼"/>
      <charset val="129"/>
    </font>
    <font>
      <sz val="1"/>
      <color indexed="8"/>
      <name val="Courier"/>
      <family val="1"/>
      <charset val="186"/>
    </font>
    <font>
      <i/>
      <sz val="1"/>
      <color indexed="8"/>
      <name val="Courier"/>
      <family val="1"/>
      <charset val="186"/>
    </font>
    <font>
      <b/>
      <sz val="11"/>
      <color indexed="52"/>
      <name val="Calibri"/>
      <family val="2"/>
    </font>
    <font>
      <b/>
      <sz val="11"/>
      <color rgb="FFFF6600"/>
      <name val="Calibri"/>
      <family val="2"/>
      <charset val="186"/>
    </font>
    <font>
      <b/>
      <sz val="11"/>
      <color indexed="53"/>
      <name val="Calibri"/>
      <family val="2"/>
    </font>
    <font>
      <b/>
      <sz val="12"/>
      <color rgb="FFFA7D00"/>
      <name val="Calibri"/>
      <family val="2"/>
      <charset val="186"/>
    </font>
    <font>
      <sz val="10"/>
      <name val="Arial CE"/>
      <family val="2"/>
      <charset val="238"/>
    </font>
    <font>
      <sz val="11"/>
      <color indexed="52"/>
      <name val="Calibri"/>
      <family val="2"/>
    </font>
    <font>
      <i/>
      <sz val="10"/>
      <color indexed="10"/>
      <name val="BaltTimesRoman"/>
      <family val="2"/>
      <charset val="186"/>
    </font>
    <font>
      <b/>
      <sz val="11"/>
      <color indexed="9"/>
      <name val="Calibri"/>
      <family val="2"/>
    </font>
    <font>
      <b/>
      <sz val="11"/>
      <color rgb="FFFFFFFF"/>
      <name val="Calibri"/>
      <family val="2"/>
      <charset val="186"/>
    </font>
    <font>
      <b/>
      <sz val="12"/>
      <color theme="0"/>
      <name val="Calibri"/>
      <family val="2"/>
      <charset val="186"/>
    </font>
    <font>
      <sz val="10"/>
      <color indexed="8"/>
      <name val="Verdana"/>
      <family val="2"/>
      <charset val="186"/>
    </font>
    <font>
      <i/>
      <sz val="10"/>
      <color indexed="8"/>
      <name val="Verdana"/>
      <family val="2"/>
      <charset val="186"/>
    </font>
    <font>
      <b/>
      <sz val="10"/>
      <color indexed="8"/>
      <name val="Verdana"/>
      <family val="2"/>
      <charset val="186"/>
    </font>
    <font>
      <sz val="11"/>
      <color indexed="8"/>
      <name val="Verdana"/>
      <family val="2"/>
      <charset val="186"/>
    </font>
    <font>
      <b/>
      <sz val="11"/>
      <color indexed="8"/>
      <name val="Verdana"/>
      <family val="2"/>
      <charset val="186"/>
    </font>
    <font>
      <b/>
      <sz val="13"/>
      <color indexed="9"/>
      <name val="Verdana"/>
      <family val="2"/>
      <charset val="186"/>
    </font>
    <font>
      <sz val="10"/>
      <color indexed="54"/>
      <name val="Verdana"/>
      <family val="2"/>
      <charset val="186"/>
    </font>
    <font>
      <sz val="11"/>
      <color indexed="8"/>
      <name val="Arial"/>
      <family val="2"/>
      <charset val="186"/>
    </font>
    <font>
      <sz val="11"/>
      <name val="Tms Rmn"/>
      <family val="1"/>
    </font>
    <font>
      <sz val="10"/>
      <name val="RimHelvetica"/>
    </font>
    <font>
      <sz val="12"/>
      <color rgb="FF000000"/>
      <name val="Times New Roman"/>
      <family val="1"/>
      <charset val="186"/>
    </font>
    <font>
      <sz val="9"/>
      <name val="Times"/>
      <family val="1"/>
    </font>
    <font>
      <sz val="8"/>
      <name val="Tahoma"/>
      <family val="2"/>
      <charset val="186"/>
    </font>
    <font>
      <sz val="10"/>
      <name val="Arial"/>
      <family val="2"/>
    </font>
    <font>
      <sz val="12"/>
      <name val="TIMES"/>
      <family val="1"/>
    </font>
    <font>
      <sz val="8"/>
      <name val="Arial Cyr"/>
      <charset val="204"/>
    </font>
    <font>
      <b/>
      <sz val="9"/>
      <name val="Arial"/>
      <family val="2"/>
    </font>
    <font>
      <sz val="10"/>
      <name val="Times New Roman"/>
      <family val="1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charset val="186"/>
    </font>
    <font>
      <sz val="11"/>
      <color indexed="62"/>
      <name val="Calibri"/>
      <family val="2"/>
    </font>
    <font>
      <sz val="10"/>
      <name val="MS Sans Serif"/>
      <family val="2"/>
      <charset val="186"/>
    </font>
    <font>
      <sz val="10"/>
      <color indexed="8"/>
      <name val="BaltTimesRoman"/>
      <family val="2"/>
      <charset val="186"/>
    </font>
    <font>
      <sz val="10"/>
      <name val="RimTimes"/>
      <charset val="186"/>
    </font>
    <font>
      <sz val="12"/>
      <name val="Helv"/>
    </font>
    <font>
      <sz val="10"/>
      <color rgb="FF000000"/>
      <name val="BaltGaramond"/>
      <charset val="186"/>
    </font>
    <font>
      <sz val="10"/>
      <name val="BaltGaramond"/>
      <family val="2"/>
    </font>
    <font>
      <sz val="10"/>
      <name val="BaltGaramond"/>
      <family val="2"/>
      <charset val="186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rgb="FF808080"/>
      <name val="Arial"/>
      <family val="2"/>
      <charset val="186"/>
    </font>
    <font>
      <i/>
      <sz val="12"/>
      <color rgb="FF7F7F7F"/>
      <name val="Calibri"/>
      <family val="2"/>
      <charset val="186"/>
    </font>
    <font>
      <i/>
      <sz val="10"/>
      <color rgb="FF7F7F7F"/>
      <name val="Arial"/>
      <family val="2"/>
    </font>
    <font>
      <sz val="10"/>
      <name val="MS Sans Serif"/>
      <family val="2"/>
    </font>
    <font>
      <sz val="10"/>
      <color rgb="FF000000"/>
      <name val="Courier"/>
      <family val="1"/>
      <charset val="186"/>
    </font>
    <font>
      <sz val="10"/>
      <name val="Courier"/>
      <family val="1"/>
      <charset val="186"/>
    </font>
    <font>
      <sz val="1"/>
      <color indexed="16"/>
      <name val="Courier"/>
      <family val="1"/>
      <charset val="186"/>
    </font>
    <font>
      <sz val="14"/>
      <name val="Helv"/>
    </font>
    <font>
      <sz val="10"/>
      <name val="Times New Roman"/>
      <family val="1"/>
      <charset val="186"/>
    </font>
    <font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4"/>
      <name val="Arial"/>
      <family val="2"/>
    </font>
    <font>
      <sz val="11"/>
      <color indexed="17"/>
      <name val="Calibri"/>
      <family val="2"/>
    </font>
    <font>
      <sz val="11"/>
      <color rgb="FF008000"/>
      <name val="Calibri"/>
      <family val="2"/>
      <charset val="186"/>
    </font>
    <font>
      <sz val="12"/>
      <color rgb="FF006100"/>
      <name val="Calibri"/>
      <family val="2"/>
      <charset val="186"/>
    </font>
    <font>
      <b/>
      <sz val="12"/>
      <name val="Lat Times New Roman"/>
      <family val="1"/>
      <charset val="186"/>
    </font>
    <font>
      <b/>
      <sz val="12"/>
      <name val="Arial"/>
      <family val="2"/>
    </font>
    <font>
      <b/>
      <sz val="18"/>
      <name val="Arial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5"/>
      <color theme="3"/>
      <name val="Calibri"/>
      <family val="2"/>
      <charset val="186"/>
    </font>
    <font>
      <b/>
      <sz val="12"/>
      <name val="Arial"/>
      <family val="2"/>
      <charset val="186"/>
    </font>
    <font>
      <b/>
      <sz val="13"/>
      <color rgb="FF333399"/>
      <name val="Calibri"/>
      <family val="2"/>
      <charset val="186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theme="3"/>
      <name val="Calibri"/>
      <family val="2"/>
      <charset val="186"/>
    </font>
    <font>
      <b/>
      <sz val="11"/>
      <color indexed="56"/>
      <name val="Calibri"/>
      <family val="2"/>
    </font>
    <font>
      <b/>
      <sz val="11"/>
      <color rgb="FF333399"/>
      <name val="Calibri"/>
      <family val="2"/>
      <charset val="186"/>
    </font>
    <font>
      <b/>
      <sz val="11"/>
      <color indexed="62"/>
      <name val="Calibri"/>
      <family val="2"/>
    </font>
    <font>
      <b/>
      <sz val="11"/>
      <color theme="3"/>
      <name val="Calibri"/>
      <family val="2"/>
      <charset val="186"/>
    </font>
    <font>
      <b/>
      <sz val="1"/>
      <color indexed="8"/>
      <name val="Courier"/>
      <family val="1"/>
      <charset val="186"/>
    </font>
    <font>
      <u/>
      <sz val="10"/>
      <color indexed="12"/>
      <name val="Times New Roman CE"/>
      <charset val="238"/>
    </font>
    <font>
      <u/>
      <sz val="10"/>
      <color indexed="12"/>
      <name val="Courier"/>
      <family val="1"/>
      <charset val="186"/>
    </font>
    <font>
      <u/>
      <sz val="10"/>
      <color indexed="36"/>
      <name val="Courier"/>
      <family val="1"/>
      <charset val="186"/>
    </font>
    <font>
      <u/>
      <sz val="5"/>
      <color indexed="12"/>
      <name val="Courier"/>
      <family val="1"/>
      <charset val="186"/>
    </font>
    <font>
      <u/>
      <sz val="11"/>
      <color rgb="FF0000FF"/>
      <name val="Calibri"/>
      <family val="2"/>
      <charset val="186"/>
    </font>
    <font>
      <u/>
      <sz val="10"/>
      <color indexed="20"/>
      <name val="Arial"/>
      <family val="2"/>
      <charset val="186"/>
    </font>
    <font>
      <sz val="10"/>
      <name val="Arial Cyr"/>
      <charset val="204"/>
    </font>
    <font>
      <sz val="10"/>
      <color indexed="62"/>
      <name val="Arial"/>
      <family val="2"/>
      <charset val="186"/>
    </font>
    <font>
      <b/>
      <sz val="10"/>
      <name val="Lat Times New Roman"/>
      <family val="1"/>
      <charset val="186"/>
    </font>
    <font>
      <sz val="10"/>
      <name val="BaltTimesRoman"/>
      <family val="2"/>
      <charset val="186"/>
    </font>
    <font>
      <sz val="10"/>
      <name val="RimHelvetica"/>
      <charset val="186"/>
    </font>
    <font>
      <sz val="10"/>
      <name val="Lat Times New Roman"/>
      <family val="1"/>
      <charset val="186"/>
    </font>
    <font>
      <sz val="10"/>
      <color indexed="12"/>
      <name val="BaltTimesRoman"/>
      <family val="2"/>
      <charset val="186"/>
    </font>
    <font>
      <sz val="12"/>
      <color rgb="FF3F3F76"/>
      <name val="Calibri"/>
      <family val="2"/>
      <charset val="186"/>
    </font>
    <font>
      <sz val="11"/>
      <color indexed="48"/>
      <name val="Calibri"/>
      <family val="2"/>
    </font>
    <font>
      <sz val="11"/>
      <color rgb="FF3366FF"/>
      <name val="Calibri"/>
      <family val="2"/>
      <charset val="186"/>
    </font>
    <font>
      <u/>
      <sz val="10"/>
      <color indexed="36"/>
      <name val="Arial Tur"/>
      <charset val="162"/>
    </font>
    <font>
      <b/>
      <sz val="10"/>
      <color indexed="63"/>
      <name val="Arial"/>
      <family val="2"/>
      <charset val="186"/>
    </font>
    <font>
      <u/>
      <sz val="10"/>
      <color indexed="12"/>
      <name val="Arial Tur"/>
      <charset val="162"/>
    </font>
    <font>
      <b/>
      <sz val="10"/>
      <color indexed="8"/>
      <name val="Arial"/>
      <family val="2"/>
      <charset val="186"/>
    </font>
    <font>
      <sz val="10"/>
      <name val="CTimesRoman"/>
      <family val="2"/>
    </font>
    <font>
      <sz val="10"/>
      <color indexed="17"/>
      <name val="Arial"/>
      <family val="2"/>
      <charset val="186"/>
    </font>
    <font>
      <sz val="10"/>
      <color indexed="10"/>
      <name val="Arial"/>
      <family val="2"/>
    </font>
    <font>
      <sz val="11"/>
      <color rgb="FFFF6600"/>
      <name val="Calibri"/>
      <family val="2"/>
      <charset val="186"/>
    </font>
    <font>
      <sz val="11"/>
      <color indexed="53"/>
      <name val="Calibri"/>
      <family val="2"/>
    </font>
    <font>
      <sz val="12"/>
      <color rgb="FFFA7D00"/>
      <name val="Calibri"/>
      <family val="2"/>
      <charset val="186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Arial CE"/>
    </font>
    <font>
      <sz val="9"/>
      <name val="Arial"/>
      <family val="2"/>
    </font>
    <font>
      <sz val="10"/>
      <name val="Arial CE"/>
      <charset val="238"/>
    </font>
    <font>
      <sz val="10"/>
      <name val="Courier"/>
      <family val="3"/>
    </font>
    <font>
      <sz val="10"/>
      <color indexed="60"/>
      <name val="Arial"/>
      <family val="2"/>
      <charset val="186"/>
    </font>
    <font>
      <sz val="11"/>
      <color indexed="60"/>
      <name val="Calibri"/>
      <family val="2"/>
    </font>
    <font>
      <sz val="11"/>
      <color rgb="FF993300"/>
      <name val="Calibri"/>
      <family val="2"/>
      <charset val="186"/>
    </font>
    <font>
      <sz val="12"/>
      <color rgb="FF9C6500"/>
      <name val="Calibri"/>
      <family val="2"/>
      <charset val="186"/>
    </font>
    <font>
      <sz val="10"/>
      <name val="DUTCH"/>
    </font>
    <font>
      <sz val="10"/>
      <name val="Tms Rmn"/>
    </font>
    <font>
      <sz val="8"/>
      <color rgb="FF000000"/>
      <name val="BaltTimesRoman"/>
      <charset val="186"/>
    </font>
    <font>
      <sz val="10"/>
      <name val="Times New Roman"/>
      <family val="1"/>
      <charset val="204"/>
    </font>
    <font>
      <sz val="11"/>
      <name val="Arial"/>
      <family val="2"/>
    </font>
    <font>
      <sz val="10"/>
      <name val="BaltTimesRoman"/>
      <charset val="186"/>
    </font>
    <font>
      <sz val="10"/>
      <name val="MS Sans Serif"/>
      <family val="2"/>
      <charset val="204"/>
    </font>
    <font>
      <sz val="12"/>
      <name val="Arial"/>
      <family val="2"/>
      <charset val="186"/>
    </font>
    <font>
      <sz val="12"/>
      <color theme="1"/>
      <name val="Times New Roman"/>
      <family val="2"/>
      <charset val="186"/>
    </font>
    <font>
      <sz val="10"/>
      <color rgb="FF000000"/>
      <name val="RimHelvetica"/>
      <charset val="186"/>
    </font>
    <font>
      <sz val="10"/>
      <name val="Times New Roman CE"/>
    </font>
    <font>
      <b/>
      <sz val="18"/>
      <color indexed="56"/>
      <name val="Cambria"/>
      <family val="2"/>
      <charset val="186"/>
    </font>
    <font>
      <i/>
      <sz val="10"/>
      <name val="Helv"/>
    </font>
    <font>
      <sz val="14"/>
      <name val="Times New Roman CE"/>
      <charset val="238"/>
    </font>
    <font>
      <b/>
      <sz val="11"/>
      <color indexed="63"/>
      <name val="Calibri"/>
      <family val="2"/>
    </font>
    <font>
      <b/>
      <sz val="11"/>
      <color rgb="FF333333"/>
      <name val="Calibri"/>
      <family val="2"/>
      <charset val="186"/>
    </font>
    <font>
      <b/>
      <sz val="12"/>
      <color rgb="FF3F3F3F"/>
      <name val="Calibri"/>
      <family val="2"/>
      <charset val="186"/>
    </font>
    <font>
      <b/>
      <sz val="10"/>
      <color indexed="9"/>
      <name val="Arial"/>
      <family val="2"/>
      <charset val="186"/>
    </font>
    <font>
      <i/>
      <sz val="10"/>
      <color indexed="23"/>
      <name val="Arial"/>
      <family val="2"/>
      <charset val="186"/>
    </font>
    <font>
      <sz val="10"/>
      <color indexed="16"/>
      <name val="Arial"/>
      <family val="2"/>
    </font>
    <font>
      <b/>
      <sz val="10"/>
      <name val="MS Sans Serif"/>
      <family val="2"/>
      <charset val="186"/>
    </font>
    <font>
      <sz val="10"/>
      <color indexed="10"/>
      <name val="MS Sans Serif"/>
      <family val="2"/>
      <charset val="186"/>
    </font>
    <font>
      <sz val="8"/>
      <name val="Helv"/>
    </font>
    <font>
      <sz val="10"/>
      <color indexed="10"/>
      <name val="BaltTimesRoman"/>
      <family val="2"/>
      <charset val="186"/>
    </font>
    <font>
      <sz val="10"/>
      <color indexed="52"/>
      <name val="Arial"/>
      <family val="2"/>
      <charset val="186"/>
    </font>
    <font>
      <b/>
      <sz val="10"/>
      <color indexed="8"/>
      <name val="Arial"/>
      <family val="2"/>
    </font>
    <font>
      <b/>
      <sz val="10"/>
      <color rgb="FF000000"/>
      <name val="Arial"/>
      <family val="2"/>
      <charset val="186"/>
    </font>
    <font>
      <sz val="10"/>
      <color indexed="8"/>
      <name val="Times New Roman"/>
      <family val="1"/>
      <charset val="186"/>
    </font>
    <font>
      <b/>
      <sz val="10"/>
      <color indexed="39"/>
      <name val="Arial"/>
      <family val="2"/>
    </font>
    <font>
      <b/>
      <sz val="10"/>
      <color rgb="FF0000FF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2"/>
      <color indexed="8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10"/>
      <color indexed="56"/>
      <name val="Arial"/>
      <family val="2"/>
    </font>
    <font>
      <sz val="10"/>
      <color rgb="FF000000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Arial"/>
      <family val="2"/>
    </font>
    <font>
      <sz val="10"/>
      <color indexed="39"/>
      <name val="Arial"/>
      <family val="2"/>
    </font>
    <font>
      <sz val="10"/>
      <color rgb="FF0000FF"/>
      <name val="Arial"/>
      <family val="2"/>
      <charset val="186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sz val="19"/>
      <color indexed="48"/>
      <name val="Arial"/>
      <family val="2"/>
      <charset val="186"/>
    </font>
    <font>
      <sz val="19"/>
      <color rgb="FF3366FF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4"/>
      <name val="Times New Roman"/>
      <family val="1"/>
      <charset val="186"/>
    </font>
    <font>
      <b/>
      <sz val="18"/>
      <color indexed="62"/>
      <name val="Cambria"/>
      <family val="2"/>
    </font>
    <font>
      <b/>
      <sz val="18"/>
      <color rgb="FF333399"/>
      <name val="Cambria"/>
      <family val="1"/>
      <charset val="186"/>
    </font>
    <font>
      <sz val="10"/>
      <color indexed="20"/>
      <name val="Arial"/>
      <family val="2"/>
      <charset val="186"/>
    </font>
    <font>
      <b/>
      <sz val="10"/>
      <name val="Tms Rmn"/>
      <family val="1"/>
    </font>
    <font>
      <b/>
      <sz val="10"/>
      <name val="Times New Roman"/>
      <family val="1"/>
      <charset val="186"/>
    </font>
    <font>
      <sz val="10"/>
      <color indexed="17"/>
      <name val="Arial"/>
      <family val="2"/>
    </font>
    <font>
      <b/>
      <sz val="18"/>
      <color indexed="56"/>
      <name val="Cambria"/>
      <family val="2"/>
    </font>
    <font>
      <b/>
      <sz val="12"/>
      <color theme="1"/>
      <name val="Calibri"/>
      <family val="2"/>
      <charset val="186"/>
    </font>
    <font>
      <b/>
      <sz val="15"/>
      <color indexed="56"/>
      <name val="Arial"/>
      <family val="2"/>
      <charset val="186"/>
    </font>
    <font>
      <b/>
      <sz val="13"/>
      <color indexed="56"/>
      <name val="Arial"/>
      <family val="2"/>
      <charset val="186"/>
    </font>
    <font>
      <b/>
      <sz val="11"/>
      <color indexed="56"/>
      <name val="Arial"/>
      <family val="2"/>
      <charset val="186"/>
    </font>
    <font>
      <sz val="12"/>
      <color rgb="FFFF0000"/>
      <name val="Calibri"/>
      <family val="2"/>
      <charset val="186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Comic Sans MS"/>
      <family val="4"/>
    </font>
    <font>
      <sz val="10"/>
      <name val="Comic Sans MS"/>
      <family val="4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Arial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  <charset val="186"/>
    </font>
    <font>
      <sz val="12"/>
      <color indexed="24"/>
      <name val="Modern"/>
      <family val="3"/>
      <charset val="255"/>
    </font>
    <font>
      <sz val="10"/>
      <name val="Arial Cyr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8.5"/>
      <name val="MS Sans Serif"/>
      <family val="2"/>
      <charset val="186"/>
    </font>
    <font>
      <sz val="11"/>
      <color theme="0"/>
      <name val="Times New Roman"/>
      <family val="1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vertAlign val="subscript"/>
      <sz val="11"/>
      <color theme="1"/>
      <name val="Times New Roman"/>
      <family val="1"/>
      <charset val="204"/>
    </font>
  </fonts>
  <fills count="1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rgb="FF00CCFF"/>
        <bgColor rgb="FF00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indexed="9"/>
      </patternFill>
    </fill>
    <fill>
      <patternFill patternType="solid">
        <fgColor rgb="FFFFFFFF"/>
        <bgColor rgb="FFFFFFFF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rgb="FFFF99CC"/>
        <bgColor rgb="FFFF99CC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rgb="FF666699"/>
        <bgColor rgb="FF666699"/>
      </patternFill>
    </fill>
    <fill>
      <patternFill patternType="solid">
        <fgColor rgb="FF339966"/>
        <bgColor rgb="FF339966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rgb="FFFFCC99"/>
        <bgColor rgb="FFFFCC99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rgb="FF9999FF"/>
        <bgColor rgb="FF9999FF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rgb="FF3366FF"/>
        <bgColor rgb="FF3366FF"/>
      </patternFill>
    </fill>
    <fill>
      <patternFill patternType="solid">
        <fgColor indexed="15"/>
        <bgColor indexed="15"/>
      </patternFill>
    </fill>
    <fill>
      <patternFill patternType="solid">
        <fgColor rgb="FF00FFFF"/>
        <bgColor rgb="FF00FFFF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25"/>
        <bgColor indexed="25"/>
      </patternFill>
    </fill>
    <fill>
      <patternFill patternType="solid">
        <fgColor rgb="FF993366"/>
        <bgColor rgb="FF993366"/>
      </patternFill>
    </fill>
    <fill>
      <patternFill patternType="solid">
        <fgColor indexed="41"/>
        <bgColor indexed="41"/>
      </patternFill>
    </fill>
    <fill>
      <patternFill patternType="solid">
        <fgColor rgb="FFCCFFFF"/>
        <bgColor rgb="FFCCFFFF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3"/>
        <bgColor indexed="23"/>
      </patternFill>
    </fill>
    <fill>
      <patternFill patternType="solid">
        <fgColor rgb="FF808080"/>
        <bgColor rgb="FF808080"/>
      </patternFill>
    </fill>
    <fill>
      <patternFill patternType="solid">
        <fgColor indexed="49"/>
        <b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rgb="FF00FF00"/>
        <bgColor rgb="FF00FF00"/>
      </patternFill>
    </fill>
    <fill>
      <patternFill patternType="solid">
        <fgColor indexed="11"/>
        <bgColor indexed="64"/>
      </patternFill>
    </fill>
    <fill>
      <patternFill patternType="mediumGray">
        <fgColor indexed="22"/>
      </patternFill>
    </fill>
    <fill>
      <patternFill patternType="solid">
        <fgColor rgb="FFFFFF99"/>
        <bgColor rgb="FFFFFF99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FFCC00"/>
        <bgColor rgb="FFFFCC00"/>
      </patternFill>
    </fill>
    <fill>
      <patternFill patternType="solid">
        <fgColor rgb="FFFF6600"/>
        <bgColor rgb="FFFF6600"/>
      </patternFill>
    </fill>
    <fill>
      <patternFill patternType="solid">
        <fgColor indexed="21"/>
        <bgColor indexed="64"/>
      </patternFill>
    </fill>
    <fill>
      <patternFill patternType="solid">
        <fgColor indexed="50"/>
      </patternFill>
    </fill>
    <fill>
      <patternFill patternType="solid">
        <fgColor rgb="FF99CC00"/>
        <bgColor rgb="FF99CC0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6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3366FF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9999FF"/>
      </bottom>
      <diagonal/>
    </border>
    <border>
      <left/>
      <right/>
      <top/>
      <bottom style="medium">
        <color indexed="2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6600"/>
      </bottom>
      <diagonal/>
    </border>
    <border>
      <left/>
      <right/>
      <top/>
      <bottom style="double">
        <color indexed="5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4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rgb="FFCCFFFF"/>
      </left>
      <right style="thin">
        <color rgb="FF3366FF"/>
      </right>
      <top style="medium">
        <color rgb="FFCCFFFF"/>
      </top>
      <bottom style="thin">
        <color rgb="FF3366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double">
        <color indexed="0"/>
      </top>
      <bottom/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09">
    <xf numFmtId="0" fontId="0" fillId="0" borderId="0"/>
    <xf numFmtId="9" fontId="2" fillId="0" borderId="0" applyFont="0" applyFill="0" applyBorder="0" applyAlignment="0" applyProtection="0"/>
    <xf numFmtId="0" fontId="7" fillId="0" borderId="0"/>
    <xf numFmtId="0" fontId="10" fillId="0" borderId="0"/>
    <xf numFmtId="0" fontId="8" fillId="0" borderId="0"/>
    <xf numFmtId="0" fontId="24" fillId="0" borderId="0"/>
    <xf numFmtId="0" fontId="25" fillId="0" borderId="0" applyNumberFormat="0" applyBorder="0" applyProtection="0"/>
    <xf numFmtId="0" fontId="26" fillId="0" borderId="0"/>
    <xf numFmtId="0" fontId="24" fillId="0" borderId="0"/>
    <xf numFmtId="0" fontId="24" fillId="0" borderId="0"/>
    <xf numFmtId="0" fontId="8" fillId="0" borderId="0"/>
    <xf numFmtId="0" fontId="27" fillId="0" borderId="0">
      <alignment vertical="top"/>
    </xf>
    <xf numFmtId="0" fontId="24" fillId="0" borderId="0"/>
    <xf numFmtId="169" fontId="28" fillId="0" borderId="0"/>
    <xf numFmtId="49" fontId="28" fillId="0" borderId="0"/>
    <xf numFmtId="170" fontId="29" fillId="0" borderId="0" applyFont="0" applyFill="0" applyBorder="0" applyAlignment="0" applyProtection="0"/>
    <xf numFmtId="0" fontId="30" fillId="37" borderId="0" applyNumberFormat="0" applyBorder="0" applyAlignment="0" applyProtection="0"/>
    <xf numFmtId="171" fontId="28" fillId="0" borderId="0">
      <alignment horizontal="center"/>
    </xf>
    <xf numFmtId="172" fontId="28" fillId="0" borderId="0"/>
    <xf numFmtId="173" fontId="28" fillId="0" borderId="0"/>
    <xf numFmtId="174" fontId="28" fillId="0" borderId="0"/>
    <xf numFmtId="175" fontId="28" fillId="0" borderId="0"/>
    <xf numFmtId="176" fontId="31" fillId="0" borderId="0"/>
    <xf numFmtId="177" fontId="29" fillId="0" borderId="0" applyFont="0" applyFill="0" applyBorder="0" applyAlignment="0" applyProtection="0"/>
    <xf numFmtId="0" fontId="30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39" borderId="0" applyNumberFormat="0" applyBorder="0" applyAlignment="0" applyProtection="0"/>
    <xf numFmtId="0" fontId="33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3" fillId="45" borderId="0" applyNumberFormat="0" applyBorder="0" applyAlignment="0" applyProtection="0"/>
    <xf numFmtId="0" fontId="35" fillId="14" borderId="0" applyNumberFormat="0" applyBorder="0" applyAlignment="0" applyProtection="0"/>
    <xf numFmtId="0" fontId="32" fillId="40" borderId="0" applyNumberFormat="0" applyBorder="0" applyAlignment="0" applyProtection="0"/>
    <xf numFmtId="0" fontId="33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3" fillId="47" borderId="0" applyNumberFormat="0" applyBorder="0" applyAlignment="0" applyProtection="0"/>
    <xf numFmtId="0" fontId="35" fillId="18" borderId="0" applyNumberFormat="0" applyBorder="0" applyAlignment="0" applyProtection="0"/>
    <xf numFmtId="0" fontId="32" fillId="41" borderId="0" applyNumberFormat="0" applyBorder="0" applyAlignment="0" applyProtection="0"/>
    <xf numFmtId="0" fontId="33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3" fillId="49" borderId="0" applyNumberFormat="0" applyBorder="0" applyAlignment="0" applyProtection="0"/>
    <xf numFmtId="0" fontId="35" fillId="22" borderId="0" applyNumberFormat="0" applyBorder="0" applyAlignment="0" applyProtection="0"/>
    <xf numFmtId="0" fontId="32" fillId="42" borderId="0" applyNumberFormat="0" applyBorder="0" applyAlignment="0" applyProtection="0"/>
    <xf numFmtId="0" fontId="33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3" fillId="51" borderId="0" applyNumberFormat="0" applyBorder="0" applyAlignment="0" applyProtection="0"/>
    <xf numFmtId="0" fontId="35" fillId="26" borderId="0" applyNumberFormat="0" applyBorder="0" applyAlignment="0" applyProtection="0"/>
    <xf numFmtId="0" fontId="32" fillId="43" borderId="0" applyNumberFormat="0" applyBorder="0" applyAlignment="0" applyProtection="0"/>
    <xf numFmtId="0" fontId="33" fillId="53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3" fillId="53" borderId="0" applyNumberFormat="0" applyBorder="0" applyAlignment="0" applyProtection="0"/>
    <xf numFmtId="0" fontId="35" fillId="30" borderId="0" applyNumberFormat="0" applyBorder="0" applyAlignment="0" applyProtection="0"/>
    <xf numFmtId="0" fontId="32" fillId="44" borderId="0" applyNumberFormat="0" applyBorder="0" applyAlignment="0" applyProtection="0"/>
    <xf numFmtId="0" fontId="33" fillId="40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3" fillId="40" borderId="0" applyNumberFormat="0" applyBorder="0" applyAlignment="0" applyProtection="0"/>
    <xf numFmtId="0" fontId="35" fillId="34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178" fontId="36" fillId="0" borderId="0"/>
    <xf numFmtId="179" fontId="31" fillId="0" borderId="0"/>
    <xf numFmtId="180" fontId="29" fillId="0" borderId="0" applyFont="0" applyFill="0" applyBorder="0" applyAlignment="0" applyProtection="0"/>
    <xf numFmtId="0" fontId="30" fillId="56" borderId="0" applyNumberFormat="0" applyBorder="0" applyAlignment="0" applyProtection="0"/>
    <xf numFmtId="181" fontId="28" fillId="0" borderId="0"/>
    <xf numFmtId="182" fontId="28" fillId="0" borderId="0"/>
    <xf numFmtId="183" fontId="29" fillId="0" borderId="0" applyFont="0" applyFill="0" applyBorder="0" applyAlignment="0" applyProtection="0"/>
    <xf numFmtId="0" fontId="30" fillId="57" borderId="0" applyNumberFormat="0" applyBorder="0" applyAlignment="0" applyProtection="0"/>
    <xf numFmtId="0" fontId="32" fillId="53" borderId="0" applyNumberFormat="0" applyBorder="0" applyAlignment="0" applyProtection="0"/>
    <xf numFmtId="0" fontId="32" fillId="47" borderId="0" applyNumberFormat="0" applyBorder="0" applyAlignment="0" applyProtection="0"/>
    <xf numFmtId="0" fontId="32" fillId="58" borderId="0" applyNumberFormat="0" applyBorder="0" applyAlignment="0" applyProtection="0"/>
    <xf numFmtId="0" fontId="32" fillId="42" borderId="0" applyNumberFormat="0" applyBorder="0" applyAlignment="0" applyProtection="0"/>
    <xf numFmtId="0" fontId="32" fillId="53" borderId="0" applyNumberFormat="0" applyBorder="0" applyAlignment="0" applyProtection="0"/>
    <xf numFmtId="0" fontId="32" fillId="59" borderId="0" applyNumberFormat="0" applyBorder="0" applyAlignment="0" applyProtection="0"/>
    <xf numFmtId="0" fontId="32" fillId="53" borderId="0" applyNumberFormat="0" applyBorder="0" applyAlignment="0" applyProtection="0"/>
    <xf numFmtId="0" fontId="33" fillId="60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3" fillId="60" borderId="0" applyNumberFormat="0" applyBorder="0" applyAlignment="0" applyProtection="0"/>
    <xf numFmtId="0" fontId="35" fillId="15" borderId="0" applyNumberFormat="0" applyBorder="0" applyAlignment="0" applyProtection="0"/>
    <xf numFmtId="0" fontId="32" fillId="47" borderId="0" applyNumberFormat="0" applyBorder="0" applyAlignment="0" applyProtection="0"/>
    <xf numFmtId="0" fontId="33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3" fillId="47" borderId="0" applyNumberFormat="0" applyBorder="0" applyAlignment="0" applyProtection="0"/>
    <xf numFmtId="0" fontId="35" fillId="19" borderId="0" applyNumberFormat="0" applyBorder="0" applyAlignment="0" applyProtection="0"/>
    <xf numFmtId="0" fontId="32" fillId="58" borderId="0" applyNumberFormat="0" applyBorder="0" applyAlignment="0" applyProtection="0"/>
    <xf numFmtId="0" fontId="33" fillId="56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3" fillId="56" borderId="0" applyNumberFormat="0" applyBorder="0" applyAlignment="0" applyProtection="0"/>
    <xf numFmtId="0" fontId="35" fillId="23" borderId="0" applyNumberFormat="0" applyBorder="0" applyAlignment="0" applyProtection="0"/>
    <xf numFmtId="0" fontId="32" fillId="42" borderId="0" applyNumberFormat="0" applyBorder="0" applyAlignment="0" applyProtection="0"/>
    <xf numFmtId="0" fontId="33" fillId="63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3" fillId="63" borderId="0" applyNumberFormat="0" applyBorder="0" applyAlignment="0" applyProtection="0"/>
    <xf numFmtId="0" fontId="35" fillId="27" borderId="0" applyNumberFormat="0" applyBorder="0" applyAlignment="0" applyProtection="0"/>
    <xf numFmtId="0" fontId="32" fillId="53" borderId="0" applyNumberFormat="0" applyBorder="0" applyAlignment="0" applyProtection="0"/>
    <xf numFmtId="0" fontId="33" fillId="60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3" fillId="60" borderId="0" applyNumberFormat="0" applyBorder="0" applyAlignment="0" applyProtection="0"/>
    <xf numFmtId="0" fontId="35" fillId="31" borderId="0" applyNumberFormat="0" applyBorder="0" applyAlignment="0" applyProtection="0"/>
    <xf numFmtId="0" fontId="32" fillId="59" borderId="0" applyNumberFormat="0" applyBorder="0" applyAlignment="0" applyProtection="0"/>
    <xf numFmtId="0" fontId="33" fillId="44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3" fillId="44" borderId="0" applyNumberFormat="0" applyBorder="0" applyAlignment="0" applyProtection="0"/>
    <xf numFmtId="0" fontId="35" fillId="35" borderId="0" applyNumberFormat="0" applyBorder="0" applyAlignment="0" applyProtection="0"/>
    <xf numFmtId="0" fontId="27" fillId="53" borderId="0" applyNumberFormat="0" applyBorder="0" applyAlignment="0" applyProtection="0"/>
    <xf numFmtId="0" fontId="27" fillId="47" borderId="0" applyNumberFormat="0" applyBorder="0" applyAlignment="0" applyProtection="0"/>
    <xf numFmtId="0" fontId="27" fillId="58" borderId="0" applyNumberFormat="0" applyBorder="0" applyAlignment="0" applyProtection="0"/>
    <xf numFmtId="0" fontId="27" fillId="42" borderId="0" applyNumberFormat="0" applyBorder="0" applyAlignment="0" applyProtection="0"/>
    <xf numFmtId="0" fontId="27" fillId="53" borderId="0" applyNumberFormat="0" applyBorder="0" applyAlignment="0" applyProtection="0"/>
    <xf numFmtId="0" fontId="27" fillId="59" borderId="0" applyNumberFormat="0" applyBorder="0" applyAlignment="0" applyProtection="0"/>
    <xf numFmtId="184" fontId="28" fillId="0" borderId="0"/>
    <xf numFmtId="185" fontId="31" fillId="0" borderId="0"/>
    <xf numFmtId="186" fontId="37" fillId="0" borderId="0" applyFont="0" applyFill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8" fillId="68" borderId="0" applyNumberFormat="0" applyBorder="0" applyAlignment="0" applyProtection="0"/>
    <xf numFmtId="0" fontId="38" fillId="47" borderId="0" applyNumberFormat="0" applyBorder="0" applyAlignment="0" applyProtection="0"/>
    <xf numFmtId="0" fontId="38" fillId="58" borderId="0" applyNumberFormat="0" applyBorder="0" applyAlignment="0" applyProtection="0"/>
    <xf numFmtId="0" fontId="38" fillId="57" borderId="0" applyNumberFormat="0" applyBorder="0" applyAlignment="0" applyProtection="0"/>
    <xf numFmtId="0" fontId="38" fillId="66" borderId="0" applyNumberFormat="0" applyBorder="0" applyAlignment="0" applyProtection="0"/>
    <xf numFmtId="0" fontId="38" fillId="69" borderId="0" applyNumberFormat="0" applyBorder="0" applyAlignment="0" applyProtection="0"/>
    <xf numFmtId="0" fontId="38" fillId="68" borderId="0" applyNumberFormat="0" applyBorder="0" applyAlignment="0" applyProtection="0"/>
    <xf numFmtId="0" fontId="39" fillId="60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39" fillId="60" borderId="0" applyNumberFormat="0" applyBorder="0" applyAlignment="0" applyProtection="0"/>
    <xf numFmtId="0" fontId="41" fillId="16" borderId="0" applyNumberFormat="0" applyBorder="0" applyAlignment="0" applyProtection="0"/>
    <xf numFmtId="0" fontId="38" fillId="47" borderId="0" applyNumberFormat="0" applyBorder="0" applyAlignment="0" applyProtection="0"/>
    <xf numFmtId="0" fontId="39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39" fillId="47" borderId="0" applyNumberFormat="0" applyBorder="0" applyAlignment="0" applyProtection="0"/>
    <xf numFmtId="0" fontId="41" fillId="20" borderId="0" applyNumberFormat="0" applyBorder="0" applyAlignment="0" applyProtection="0"/>
    <xf numFmtId="0" fontId="38" fillId="58" borderId="0" applyNumberFormat="0" applyBorder="0" applyAlignment="0" applyProtection="0"/>
    <xf numFmtId="0" fontId="39" fillId="56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39" fillId="56" borderId="0" applyNumberFormat="0" applyBorder="0" applyAlignment="0" applyProtection="0"/>
    <xf numFmtId="0" fontId="41" fillId="24" borderId="0" applyNumberFormat="0" applyBorder="0" applyAlignment="0" applyProtection="0"/>
    <xf numFmtId="0" fontId="38" fillId="57" borderId="0" applyNumberFormat="0" applyBorder="0" applyAlignment="0" applyProtection="0"/>
    <xf numFmtId="0" fontId="39" fillId="63" borderId="0" applyNumberFormat="0" applyBorder="0" applyAlignment="0" applyProtection="0"/>
    <xf numFmtId="0" fontId="40" fillId="64" borderId="0" applyNumberFormat="0" applyBorder="0" applyAlignment="0" applyProtection="0"/>
    <xf numFmtId="0" fontId="40" fillId="64" borderId="0" applyNumberFormat="0" applyBorder="0" applyAlignment="0" applyProtection="0"/>
    <xf numFmtId="0" fontId="39" fillId="63" borderId="0" applyNumberFormat="0" applyBorder="0" applyAlignment="0" applyProtection="0"/>
    <xf numFmtId="0" fontId="41" fillId="28" borderId="0" applyNumberFormat="0" applyBorder="0" applyAlignment="0" applyProtection="0"/>
    <xf numFmtId="0" fontId="38" fillId="66" borderId="0" applyNumberFormat="0" applyBorder="0" applyAlignment="0" applyProtection="0"/>
    <xf numFmtId="0" fontId="39" fillId="60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39" fillId="60" borderId="0" applyNumberFormat="0" applyBorder="0" applyAlignment="0" applyProtection="0"/>
    <xf numFmtId="0" fontId="41" fillId="32" borderId="0" applyNumberFormat="0" applyBorder="0" applyAlignment="0" applyProtection="0"/>
    <xf numFmtId="0" fontId="38" fillId="69" borderId="0" applyNumberFormat="0" applyBorder="0" applyAlignment="0" applyProtection="0"/>
    <xf numFmtId="0" fontId="39" fillId="44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39" fillId="44" borderId="0" applyNumberFormat="0" applyBorder="0" applyAlignment="0" applyProtection="0"/>
    <xf numFmtId="0" fontId="41" fillId="36" borderId="0" applyNumberFormat="0" applyBorder="0" applyAlignment="0" applyProtection="0"/>
    <xf numFmtId="0" fontId="30" fillId="68" borderId="0" applyNumberFormat="0" applyBorder="0" applyAlignment="0" applyProtection="0"/>
    <xf numFmtId="0" fontId="30" fillId="47" borderId="0" applyNumberFormat="0" applyBorder="0" applyAlignment="0" applyProtection="0"/>
    <xf numFmtId="0" fontId="30" fillId="58" borderId="0" applyNumberFormat="0" applyBorder="0" applyAlignment="0" applyProtection="0"/>
    <xf numFmtId="0" fontId="30" fillId="57" borderId="0" applyNumberFormat="0" applyBorder="0" applyAlignment="0" applyProtection="0"/>
    <xf numFmtId="0" fontId="30" fillId="66" borderId="0" applyNumberFormat="0" applyBorder="0" applyAlignment="0" applyProtection="0"/>
    <xf numFmtId="0" fontId="30" fillId="69" borderId="0" applyNumberFormat="0" applyBorder="0" applyAlignment="0" applyProtection="0"/>
    <xf numFmtId="187" fontId="28" fillId="0" borderId="0">
      <alignment horizontal="center"/>
    </xf>
    <xf numFmtId="188" fontId="28" fillId="0" borderId="0">
      <alignment horizontal="center"/>
    </xf>
    <xf numFmtId="189" fontId="28" fillId="0" borderId="0">
      <alignment horizontal="center"/>
    </xf>
    <xf numFmtId="190" fontId="28" fillId="0" borderId="0">
      <alignment horizontal="center"/>
    </xf>
    <xf numFmtId="191" fontId="28" fillId="0" borderId="0">
      <alignment horizontal="center"/>
    </xf>
    <xf numFmtId="0" fontId="32" fillId="70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32" fillId="71" borderId="0" applyNumberFormat="0" applyBorder="0" applyAlignment="0" applyProtection="0"/>
    <xf numFmtId="0" fontId="3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32" fillId="73" borderId="0" applyNumberFormat="0" applyBorder="0" applyAlignment="0" applyProtection="0"/>
    <xf numFmtId="0" fontId="38" fillId="74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38" fillId="76" borderId="0" applyNumberFormat="0" applyBorder="0" applyAlignment="0" applyProtection="0"/>
    <xf numFmtId="0" fontId="38" fillId="37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38" fillId="37" borderId="0" applyNumberFormat="0" applyBorder="0" applyAlignment="0" applyProtection="0"/>
    <xf numFmtId="0" fontId="38" fillId="77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38" fillId="77" borderId="0" applyNumberFormat="0" applyBorder="0" applyAlignment="0" applyProtection="0"/>
    <xf numFmtId="0" fontId="38" fillId="37" borderId="0" applyNumberFormat="0" applyBorder="0" applyAlignment="0" applyProtection="0"/>
    <xf numFmtId="0" fontId="38" fillId="77" borderId="0" applyNumberFormat="0" applyBorder="0" applyAlignment="0" applyProtection="0"/>
    <xf numFmtId="0" fontId="38" fillId="37" borderId="0" applyNumberFormat="0" applyBorder="0" applyAlignment="0" applyProtection="0"/>
    <xf numFmtId="0" fontId="38" fillId="7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2" fillId="79" borderId="0" applyNumberFormat="0" applyBorder="0" applyAlignment="0" applyProtection="0"/>
    <xf numFmtId="0" fontId="42" fillId="80" borderId="0" applyNumberFormat="0" applyBorder="0" applyAlignment="0" applyProtection="0"/>
    <xf numFmtId="0" fontId="42" fillId="80" borderId="0" applyNumberFormat="0" applyBorder="0" applyAlignment="0" applyProtection="0"/>
    <xf numFmtId="0" fontId="32" fillId="81" borderId="0" applyNumberFormat="0" applyBorder="0" applyAlignment="0" applyProtection="0"/>
    <xf numFmtId="0" fontId="32" fillId="82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32" fillId="83" borderId="0" applyNumberFormat="0" applyBorder="0" applyAlignment="0" applyProtection="0"/>
    <xf numFmtId="0" fontId="38" fillId="84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38" fillId="82" borderId="0" applyNumberFormat="0" applyBorder="0" applyAlignment="0" applyProtection="0"/>
    <xf numFmtId="0" fontId="38" fillId="38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38" fillId="38" borderId="0" applyNumberFormat="0" applyBorder="0" applyAlignment="0" applyProtection="0"/>
    <xf numFmtId="0" fontId="38" fillId="86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38" fillId="86" borderId="0" applyNumberFormat="0" applyBorder="0" applyAlignment="0" applyProtection="0"/>
    <xf numFmtId="0" fontId="38" fillId="38" borderId="0" applyNumberFormat="0" applyBorder="0" applyAlignment="0" applyProtection="0"/>
    <xf numFmtId="0" fontId="38" fillId="86" borderId="0" applyNumberFormat="0" applyBorder="0" applyAlignment="0" applyProtection="0"/>
    <xf numFmtId="0" fontId="38" fillId="38" borderId="0" applyNumberFormat="0" applyBorder="0" applyAlignment="0" applyProtection="0"/>
    <xf numFmtId="0" fontId="38" fillId="86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2" fillId="88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32" fillId="90" borderId="0" applyNumberFormat="0" applyBorder="0" applyAlignment="0" applyProtection="0"/>
    <xf numFmtId="0" fontId="32" fillId="83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32" fillId="91" borderId="0" applyNumberFormat="0" applyBorder="0" applyAlignment="0" applyProtection="0"/>
    <xf numFmtId="0" fontId="38" fillId="73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38" fillId="92" borderId="0" applyNumberFormat="0" applyBorder="0" applyAlignment="0" applyProtection="0"/>
    <xf numFmtId="0" fontId="38" fillId="56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38" fillId="56" borderId="0" applyNumberFormat="0" applyBorder="0" applyAlignment="0" applyProtection="0"/>
    <xf numFmtId="0" fontId="38" fillId="84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38" fillId="84" borderId="0" applyNumberFormat="0" applyBorder="0" applyAlignment="0" applyProtection="0"/>
    <xf numFmtId="0" fontId="38" fillId="56" borderId="0" applyNumberFormat="0" applyBorder="0" applyAlignment="0" applyProtection="0"/>
    <xf numFmtId="0" fontId="38" fillId="84" borderId="0" applyNumberFormat="0" applyBorder="0" applyAlignment="0" applyProtection="0"/>
    <xf numFmtId="0" fontId="38" fillId="56" borderId="0" applyNumberFormat="0" applyBorder="0" applyAlignment="0" applyProtection="0"/>
    <xf numFmtId="0" fontId="38" fillId="84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2" fillId="83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32" fillId="81" borderId="0" applyNumberFormat="0" applyBorder="0" applyAlignment="0" applyProtection="0"/>
    <xf numFmtId="0" fontId="32" fillId="73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32" fillId="84" borderId="0" applyNumberFormat="0" applyBorder="0" applyAlignment="0" applyProtection="0"/>
    <xf numFmtId="0" fontId="38" fillId="73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38" fillId="83" borderId="0" applyNumberFormat="0" applyBorder="0" applyAlignment="0" applyProtection="0"/>
    <xf numFmtId="0" fontId="38" fillId="57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38" fillId="57" borderId="0" applyNumberFormat="0" applyBorder="0" applyAlignment="0" applyProtection="0"/>
    <xf numFmtId="0" fontId="38" fillId="93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38" fillId="93" borderId="0" applyNumberFormat="0" applyBorder="0" applyAlignment="0" applyProtection="0"/>
    <xf numFmtId="0" fontId="38" fillId="57" borderId="0" applyNumberFormat="0" applyBorder="0" applyAlignment="0" applyProtection="0"/>
    <xf numFmtId="0" fontId="38" fillId="93" borderId="0" applyNumberFormat="0" applyBorder="0" applyAlignment="0" applyProtection="0"/>
    <xf numFmtId="0" fontId="38" fillId="57" borderId="0" applyNumberFormat="0" applyBorder="0" applyAlignment="0" applyProtection="0"/>
    <xf numFmtId="0" fontId="38" fillId="93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2" fillId="70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32" fillId="88" borderId="0" applyNumberFormat="0" applyBorder="0" applyAlignment="0" applyProtection="0"/>
    <xf numFmtId="0" fontId="3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38" fillId="72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38" fillId="76" borderId="0" applyNumberFormat="0" applyBorder="0" applyAlignment="0" applyProtection="0"/>
    <xf numFmtId="0" fontId="38" fillId="66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38" fillId="66" borderId="0" applyNumberFormat="0" applyBorder="0" applyAlignment="0" applyProtection="0"/>
    <xf numFmtId="0" fontId="38" fillId="95" borderId="0" applyNumberFormat="0" applyBorder="0" applyAlignment="0" applyProtection="0"/>
    <xf numFmtId="0" fontId="43" fillId="96" borderId="0" applyNumberFormat="0" applyBorder="0" applyAlignment="0" applyProtection="0"/>
    <xf numFmtId="0" fontId="43" fillId="96" borderId="0" applyNumberFormat="0" applyBorder="0" applyAlignment="0" applyProtection="0"/>
    <xf numFmtId="0" fontId="38" fillId="95" borderId="0" applyNumberFormat="0" applyBorder="0" applyAlignment="0" applyProtection="0"/>
    <xf numFmtId="0" fontId="38" fillId="66" borderId="0" applyNumberFormat="0" applyBorder="0" applyAlignment="0" applyProtection="0"/>
    <xf numFmtId="0" fontId="38" fillId="95" borderId="0" applyNumberFormat="0" applyBorder="0" applyAlignment="0" applyProtection="0"/>
    <xf numFmtId="0" fontId="38" fillId="66" borderId="0" applyNumberFormat="0" applyBorder="0" applyAlignment="0" applyProtection="0"/>
    <xf numFmtId="0" fontId="38" fillId="95" borderId="0" applyNumberFormat="0" applyBorder="0" applyAlignment="0" applyProtection="0"/>
    <xf numFmtId="0" fontId="38" fillId="66" borderId="0" applyNumberFormat="0" applyBorder="0" applyAlignment="0" applyProtection="0"/>
    <xf numFmtId="0" fontId="38" fillId="66" borderId="0" applyNumberFormat="0" applyBorder="0" applyAlignment="0" applyProtection="0"/>
    <xf numFmtId="0" fontId="38" fillId="66" borderId="0" applyNumberFormat="0" applyBorder="0" applyAlignment="0" applyProtection="0"/>
    <xf numFmtId="0" fontId="38" fillId="66" borderId="0" applyNumberFormat="0" applyBorder="0" applyAlignment="0" applyProtection="0"/>
    <xf numFmtId="0" fontId="32" fillId="97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32" fillId="82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32" fillId="98" borderId="0" applyNumberFormat="0" applyBorder="0" applyAlignment="0" applyProtection="0"/>
    <xf numFmtId="0" fontId="38" fillId="98" borderId="0" applyNumberFormat="0" applyBorder="0" applyAlignment="0" applyProtection="0"/>
    <xf numFmtId="0" fontId="43" fillId="65" borderId="0" applyNumberFormat="0" applyBorder="0" applyAlignment="0" applyProtection="0"/>
    <xf numFmtId="0" fontId="43" fillId="65" borderId="0" applyNumberFormat="0" applyBorder="0" applyAlignment="0" applyProtection="0"/>
    <xf numFmtId="0" fontId="38" fillId="99" borderId="0" applyNumberFormat="0" applyBorder="0" applyAlignment="0" applyProtection="0"/>
    <xf numFmtId="0" fontId="38" fillId="6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38" fillId="67" borderId="0" applyNumberFormat="0" applyBorder="0" applyAlignment="0" applyProtection="0"/>
    <xf numFmtId="0" fontId="38" fillId="100" borderId="0" applyNumberFormat="0" applyBorder="0" applyAlignment="0" applyProtection="0"/>
    <xf numFmtId="0" fontId="43" fillId="101" borderId="0" applyNumberFormat="0" applyBorder="0" applyAlignment="0" applyProtection="0"/>
    <xf numFmtId="0" fontId="43" fillId="101" borderId="0" applyNumberFormat="0" applyBorder="0" applyAlignment="0" applyProtection="0"/>
    <xf numFmtId="0" fontId="38" fillId="100" borderId="0" applyNumberFormat="0" applyBorder="0" applyAlignment="0" applyProtection="0"/>
    <xf numFmtId="0" fontId="38" fillId="67" borderId="0" applyNumberFormat="0" applyBorder="0" applyAlignment="0" applyProtection="0"/>
    <xf numFmtId="0" fontId="38" fillId="100" borderId="0" applyNumberFormat="0" applyBorder="0" applyAlignment="0" applyProtection="0"/>
    <xf numFmtId="0" fontId="38" fillId="67" borderId="0" applyNumberFormat="0" applyBorder="0" applyAlignment="0" applyProtection="0"/>
    <xf numFmtId="0" fontId="38" fillId="100" borderId="0" applyNumberFormat="0" applyBorder="0" applyAlignment="0" applyProtection="0"/>
    <xf numFmtId="0" fontId="38" fillId="67" borderId="0" applyNumberFormat="0" applyBorder="0" applyAlignment="0" applyProtection="0"/>
    <xf numFmtId="0" fontId="38" fillId="67" borderId="0" applyNumberFormat="0" applyBorder="0" applyAlignment="0" applyProtection="0"/>
    <xf numFmtId="0" fontId="38" fillId="67" borderId="0" applyNumberFormat="0" applyBorder="0" applyAlignment="0" applyProtection="0"/>
    <xf numFmtId="0" fontId="38" fillId="67" borderId="0" applyNumberFormat="0" applyBorder="0" applyAlignment="0" applyProtection="0"/>
    <xf numFmtId="0" fontId="44" fillId="63" borderId="18" applyNumberFormat="0" applyAlignment="0" applyProtection="0"/>
    <xf numFmtId="0" fontId="45" fillId="0" borderId="0">
      <alignment horizontal="left" wrapText="1"/>
    </xf>
    <xf numFmtId="0" fontId="46" fillId="0" borderId="19">
      <protection hidden="1"/>
    </xf>
    <xf numFmtId="0" fontId="47" fillId="63" borderId="19" applyNumberFormat="0" applyFont="0" applyBorder="0" applyAlignment="0" applyProtection="0">
      <protection hidden="1"/>
    </xf>
    <xf numFmtId="0" fontId="48" fillId="0" borderId="19">
      <protection hidden="1"/>
    </xf>
    <xf numFmtId="192" fontId="8" fillId="0" borderId="0" applyFont="0" applyFill="0" applyBorder="0" applyAlignment="0" applyProtection="0"/>
    <xf numFmtId="0" fontId="8" fillId="0" borderId="0"/>
    <xf numFmtId="0" fontId="49" fillId="0" borderId="0" applyNumberFormat="0" applyFill="0" applyBorder="0" applyAlignment="0" applyProtection="0"/>
    <xf numFmtId="0" fontId="50" fillId="40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2" fillId="82" borderId="0" applyNumberFormat="0" applyBorder="0" applyAlignment="0" applyProtection="0"/>
    <xf numFmtId="0" fontId="53" fillId="7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0" borderId="0"/>
    <xf numFmtId="2" fontId="56" fillId="0" borderId="0">
      <protection locked="0"/>
    </xf>
    <xf numFmtId="2" fontId="57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8" fillId="63" borderId="18" applyNumberFormat="0" applyAlignment="0" applyProtection="0"/>
    <xf numFmtId="0" fontId="58" fillId="63" borderId="18" applyNumberFormat="0" applyAlignment="0" applyProtection="0"/>
    <xf numFmtId="0" fontId="58" fillId="63" borderId="18" applyNumberFormat="0" applyAlignment="0" applyProtection="0"/>
    <xf numFmtId="0" fontId="58" fillId="63" borderId="18" applyNumberFormat="0" applyAlignment="0" applyProtection="0"/>
    <xf numFmtId="0" fontId="58" fillId="63" borderId="18" applyNumberFormat="0" applyAlignment="0" applyProtection="0"/>
    <xf numFmtId="0" fontId="58" fillId="63" borderId="18" applyNumberFormat="0" applyAlignment="0" applyProtection="0"/>
    <xf numFmtId="0" fontId="59" fillId="52" borderId="20" applyNumberFormat="0" applyAlignment="0" applyProtection="0"/>
    <xf numFmtId="0" fontId="59" fillId="52" borderId="20" applyNumberFormat="0" applyAlignment="0" applyProtection="0"/>
    <xf numFmtId="0" fontId="60" fillId="102" borderId="18" applyNumberFormat="0" applyAlignment="0" applyProtection="0"/>
    <xf numFmtId="0" fontId="61" fillId="10" borderId="12" applyNumberFormat="0" applyAlignment="0" applyProtection="0"/>
    <xf numFmtId="0" fontId="62" fillId="0" borderId="21" applyNumberFormat="0" applyFont="0" applyFill="0" applyAlignment="0" applyProtection="0"/>
    <xf numFmtId="0" fontId="63" fillId="0" borderId="22" applyNumberFormat="0" applyFill="0" applyAlignment="0" applyProtection="0"/>
    <xf numFmtId="1" fontId="64" fillId="0" borderId="0"/>
    <xf numFmtId="0" fontId="65" fillId="103" borderId="23" applyNumberFormat="0" applyAlignment="0" applyProtection="0"/>
    <xf numFmtId="0" fontId="66" fillId="85" borderId="24" applyNumberFormat="0" applyAlignment="0" applyProtection="0"/>
    <xf numFmtId="0" fontId="66" fillId="85" borderId="24" applyNumberFormat="0" applyAlignment="0" applyProtection="0"/>
    <xf numFmtId="0" fontId="65" fillId="84" borderId="23" applyNumberFormat="0" applyAlignment="0" applyProtection="0"/>
    <xf numFmtId="0" fontId="67" fillId="11" borderId="15" applyNumberFormat="0" applyAlignment="0" applyProtection="0"/>
    <xf numFmtId="193" fontId="45" fillId="0" borderId="0"/>
    <xf numFmtId="194" fontId="8" fillId="0" borderId="0"/>
    <xf numFmtId="0" fontId="68" fillId="104" borderId="25">
      <alignment horizontal="right" vertical="center"/>
    </xf>
    <xf numFmtId="0" fontId="69" fillId="104" borderId="25">
      <alignment horizontal="right" vertical="center"/>
    </xf>
    <xf numFmtId="0" fontId="8" fillId="104" borderId="1"/>
    <xf numFmtId="0" fontId="70" fillId="105" borderId="25">
      <alignment horizontal="center" vertical="center"/>
    </xf>
    <xf numFmtId="0" fontId="68" fillId="104" borderId="25">
      <alignment horizontal="right" vertical="center"/>
    </xf>
    <xf numFmtId="0" fontId="8" fillId="104" borderId="0"/>
    <xf numFmtId="0" fontId="71" fillId="104" borderId="25">
      <alignment horizontal="left" vertical="center"/>
    </xf>
    <xf numFmtId="0" fontId="71" fillId="104" borderId="26">
      <alignment vertical="center"/>
    </xf>
    <xf numFmtId="0" fontId="72" fillId="104" borderId="27">
      <alignment vertical="center"/>
    </xf>
    <xf numFmtId="0" fontId="71" fillId="104" borderId="25"/>
    <xf numFmtId="0" fontId="69" fillId="104" borderId="25">
      <alignment horizontal="right" vertical="center"/>
    </xf>
    <xf numFmtId="0" fontId="73" fillId="106" borderId="25">
      <alignment horizontal="left" vertical="center"/>
    </xf>
    <xf numFmtId="0" fontId="73" fillId="106" borderId="25">
      <alignment horizontal="left" vertical="center"/>
    </xf>
    <xf numFmtId="0" fontId="74" fillId="104" borderId="25">
      <alignment horizontal="left" vertical="center"/>
    </xf>
    <xf numFmtId="0" fontId="75" fillId="104" borderId="1"/>
    <xf numFmtId="0" fontId="70" fillId="107" borderId="25">
      <alignment horizontal="left" vertical="center"/>
    </xf>
    <xf numFmtId="195" fontId="76" fillId="0" borderId="0"/>
    <xf numFmtId="195" fontId="76" fillId="0" borderId="0"/>
    <xf numFmtId="195" fontId="76" fillId="0" borderId="0"/>
    <xf numFmtId="195" fontId="76" fillId="0" borderId="0"/>
    <xf numFmtId="195" fontId="76" fillId="0" borderId="0"/>
    <xf numFmtId="195" fontId="76" fillId="0" borderId="0"/>
    <xf numFmtId="195" fontId="76" fillId="0" borderId="0"/>
    <xf numFmtId="195" fontId="76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96" fontId="7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96" fontId="77" fillId="0" borderId="0" applyFont="0" applyFill="0" applyBorder="0" applyAlignment="0" applyProtection="0"/>
    <xf numFmtId="197" fontId="78" fillId="0" borderId="0" applyFont="0" applyFill="0" applyBorder="0" applyAlignment="0" applyProtection="0"/>
    <xf numFmtId="196" fontId="77" fillId="0" borderId="0" applyFont="0" applyFill="0" applyBorder="0" applyAlignment="0" applyProtection="0"/>
    <xf numFmtId="197" fontId="7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97" fontId="7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98" fontId="79" fillId="0" borderId="0">
      <alignment horizontal="right" vertical="top"/>
    </xf>
    <xf numFmtId="3" fontId="80" fillId="0" borderId="0" applyFont="0" applyFill="0" applyBorder="0" applyAlignment="0" applyProtection="0"/>
    <xf numFmtId="0" fontId="24" fillId="0" borderId="0"/>
    <xf numFmtId="3" fontId="81" fillId="0" borderId="0" applyFill="0" applyBorder="0" applyAlignment="0" applyProtection="0"/>
    <xf numFmtId="0" fontId="32" fillId="49" borderId="28" applyNumberFormat="0" applyFont="0" applyAlignment="0" applyProtection="0"/>
    <xf numFmtId="0" fontId="32" fillId="49" borderId="28" applyNumberFormat="0" applyFont="0" applyAlignment="0" applyProtection="0"/>
    <xf numFmtId="0" fontId="32" fillId="49" borderId="28" applyNumberFormat="0" applyFont="0" applyAlignment="0" applyProtection="0"/>
    <xf numFmtId="0" fontId="82" fillId="0" borderId="0"/>
    <xf numFmtId="0" fontId="82" fillId="0" borderId="0"/>
    <xf numFmtId="199" fontId="80" fillId="0" borderId="0" applyFont="0" applyFill="0" applyBorder="0" applyAlignment="0" applyProtection="0"/>
    <xf numFmtId="2" fontId="56" fillId="0" borderId="0">
      <protection locked="0"/>
    </xf>
    <xf numFmtId="167" fontId="8" fillId="108" borderId="0" applyNumberFormat="0" applyFont="0" applyBorder="0" applyAlignment="0" applyProtection="0"/>
    <xf numFmtId="14" fontId="83" fillId="0" borderId="0" applyFont="0" applyFill="0" applyBorder="0" applyAlignment="0" applyProtection="0"/>
    <xf numFmtId="0" fontId="62" fillId="0" borderId="0" applyFont="0" applyFill="0" applyBorder="0" applyAlignment="0" applyProtection="0"/>
    <xf numFmtId="15" fontId="84" fillId="0" borderId="0"/>
    <xf numFmtId="200" fontId="85" fillId="0" borderId="0"/>
    <xf numFmtId="0" fontId="86" fillId="109" borderId="0" applyNumberFormat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110" borderId="0" applyNumberFormat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111" borderId="0" applyNumberFormat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44" borderId="18" applyNumberFormat="0" applyAlignment="0" applyProtection="0"/>
    <xf numFmtId="0" fontId="88" fillId="44" borderId="18" applyNumberFormat="0" applyAlignment="0" applyProtection="0"/>
    <xf numFmtId="0" fontId="88" fillId="44" borderId="18" applyNumberFormat="0" applyAlignment="0" applyProtection="0"/>
    <xf numFmtId="201" fontId="89" fillId="0" borderId="29">
      <alignment horizontal="center"/>
    </xf>
    <xf numFmtId="201" fontId="89" fillId="0" borderId="29">
      <alignment horizontal="center"/>
    </xf>
    <xf numFmtId="0" fontId="90" fillId="108" borderId="0"/>
    <xf numFmtId="202" fontId="8" fillId="0" borderId="0" applyFont="0" applyFill="0" applyBorder="0" applyAlignment="0" applyProtection="0"/>
    <xf numFmtId="203" fontId="91" fillId="0" borderId="0" applyFont="0" applyFill="0" applyBorder="0" applyAlignment="0" applyProtection="0"/>
    <xf numFmtId="204" fontId="92" fillId="0" borderId="0"/>
    <xf numFmtId="167" fontId="93" fillId="0" borderId="0" applyBorder="0" applyAlignment="0" applyProtection="0"/>
    <xf numFmtId="167" fontId="94" fillId="0" borderId="0" applyBorder="0" applyAlignment="0" applyProtection="0"/>
    <xf numFmtId="167" fontId="95" fillId="0" borderId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205" fontId="101" fillId="0" borderId="0" applyFont="0" applyFill="0" applyBorder="0" applyAlignment="0" applyProtection="0"/>
    <xf numFmtId="206" fontId="101" fillId="0" borderId="0" applyFont="0" applyFill="0" applyBorder="0" applyAlignment="0" applyProtection="0"/>
    <xf numFmtId="0" fontId="102" fillId="0" borderId="0" applyNumberFormat="0" applyBorder="0" applyProtection="0">
      <alignment vertical="center"/>
    </xf>
    <xf numFmtId="0" fontId="103" fillId="0" borderId="0">
      <alignment vertical="center"/>
    </xf>
    <xf numFmtId="207" fontId="104" fillId="0" borderId="0">
      <protection locked="0"/>
    </xf>
    <xf numFmtId="207" fontId="104" fillId="0" borderId="0">
      <protection locked="0"/>
    </xf>
    <xf numFmtId="207" fontId="104" fillId="0" borderId="0">
      <protection locked="0"/>
    </xf>
    <xf numFmtId="207" fontId="104" fillId="0" borderId="0">
      <protection locked="0"/>
    </xf>
    <xf numFmtId="207" fontId="104" fillId="0" borderId="0">
      <protection locked="0"/>
    </xf>
    <xf numFmtId="207" fontId="104" fillId="0" borderId="0">
      <protection locked="0"/>
    </xf>
    <xf numFmtId="207" fontId="104" fillId="0" borderId="0">
      <protection locked="0"/>
    </xf>
    <xf numFmtId="0" fontId="89" fillId="0" borderId="0"/>
    <xf numFmtId="0" fontId="56" fillId="0" borderId="0">
      <protection locked="0"/>
    </xf>
    <xf numFmtId="208" fontId="56" fillId="0" borderId="0">
      <protection locked="0"/>
    </xf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2" fontId="83" fillId="0" borderId="0" applyFont="0" applyFill="0" applyBorder="0" applyAlignment="0" applyProtection="0"/>
    <xf numFmtId="0" fontId="105" fillId="0" borderId="0"/>
    <xf numFmtId="0" fontId="24" fillId="0" borderId="0"/>
    <xf numFmtId="208" fontId="56" fillId="0" borderId="0">
      <protection locked="0"/>
    </xf>
    <xf numFmtId="167" fontId="106" fillId="112" borderId="0" applyNumberFormat="0" applyFont="0" applyBorder="0" applyAlignment="0" applyProtection="0"/>
    <xf numFmtId="166" fontId="107" fillId="0" borderId="0" applyProtection="0"/>
    <xf numFmtId="166" fontId="108" fillId="0" borderId="0" applyProtection="0"/>
    <xf numFmtId="166" fontId="109" fillId="0" borderId="0" applyProtection="0"/>
    <xf numFmtId="0" fontId="28" fillId="0" borderId="30"/>
    <xf numFmtId="0" fontId="28" fillId="0" borderId="30"/>
    <xf numFmtId="0" fontId="28" fillId="0" borderId="30"/>
    <xf numFmtId="0" fontId="110" fillId="41" borderId="0" applyNumberFormat="0" applyBorder="0" applyAlignment="0" applyProtection="0"/>
    <xf numFmtId="0" fontId="111" fillId="113" borderId="0" applyNumberFormat="0" applyBorder="0" applyAlignment="0" applyProtection="0"/>
    <xf numFmtId="0" fontId="111" fillId="113" borderId="0" applyNumberFormat="0" applyBorder="0" applyAlignment="0" applyProtection="0"/>
    <xf numFmtId="0" fontId="110" fillId="114" borderId="0" applyNumberFormat="0" applyBorder="0" applyAlignment="0" applyProtection="0"/>
    <xf numFmtId="0" fontId="112" fillId="6" borderId="0" applyNumberFormat="0" applyBorder="0" applyAlignment="0" applyProtection="0"/>
    <xf numFmtId="38" fontId="28" fillId="107" borderId="0" applyNumberFormat="0" applyBorder="0" applyAlignment="0" applyProtection="0"/>
    <xf numFmtId="166" fontId="81" fillId="0" borderId="0" applyProtection="0"/>
    <xf numFmtId="49" fontId="113" fillId="0" borderId="0" applyFill="0" applyBorder="0" applyAlignment="0" applyProtection="0">
      <alignment horizontal="left"/>
    </xf>
    <xf numFmtId="0" fontId="114" fillId="0" borderId="0"/>
    <xf numFmtId="0" fontId="114" fillId="0" borderId="31" applyNumberFormat="0" applyAlignment="0" applyProtection="0">
      <alignment horizontal="left" vertical="center"/>
    </xf>
    <xf numFmtId="0" fontId="114" fillId="0" borderId="29">
      <alignment horizontal="left" vertical="center"/>
    </xf>
    <xf numFmtId="0" fontId="114" fillId="0" borderId="29">
      <alignment horizontal="left" vertical="center"/>
    </xf>
    <xf numFmtId="166" fontId="115" fillId="0" borderId="0" applyNumberFormat="0" applyFon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7" fillId="0" borderId="33" applyNumberFormat="0" applyFill="0" applyAlignment="0" applyProtection="0"/>
    <xf numFmtId="0" fontId="118" fillId="0" borderId="34" applyNumberFormat="0" applyFill="0" applyAlignment="0" applyProtection="0"/>
    <xf numFmtId="0" fontId="119" fillId="0" borderId="9" applyNumberFormat="0" applyFill="0" applyAlignment="0" applyProtection="0"/>
    <xf numFmtId="166" fontId="120" fillId="0" borderId="0" applyNumberFormat="0" applyFont="0" applyFill="0" applyAlignment="0" applyProtection="0"/>
    <xf numFmtId="0" fontId="121" fillId="0" borderId="35" applyNumberFormat="0" applyFill="0" applyAlignment="0" applyProtection="0"/>
    <xf numFmtId="0" fontId="121" fillId="0" borderId="35" applyNumberFormat="0" applyFill="0" applyAlignment="0" applyProtection="0"/>
    <xf numFmtId="0" fontId="122" fillId="0" borderId="36" applyNumberFormat="0" applyFill="0" applyAlignment="0" applyProtection="0"/>
    <xf numFmtId="0" fontId="123" fillId="0" borderId="36" applyNumberFormat="0" applyFill="0" applyAlignment="0" applyProtection="0"/>
    <xf numFmtId="0" fontId="124" fillId="0" borderId="10" applyNumberFormat="0" applyFill="0" applyAlignment="0" applyProtection="0"/>
    <xf numFmtId="0" fontId="125" fillId="0" borderId="37" applyNumberFormat="0" applyFill="0" applyAlignment="0" applyProtection="0"/>
    <xf numFmtId="0" fontId="126" fillId="0" borderId="38" applyNumberFormat="0" applyFill="0" applyAlignment="0" applyProtection="0"/>
    <xf numFmtId="0" fontId="126" fillId="0" borderId="38" applyNumberFormat="0" applyFill="0" applyAlignment="0" applyProtection="0"/>
    <xf numFmtId="0" fontId="127" fillId="0" borderId="39" applyNumberFormat="0" applyFill="0" applyAlignment="0" applyProtection="0"/>
    <xf numFmtId="0" fontId="128" fillId="0" borderId="11" applyNumberFormat="0" applyFill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>
      <protection locked="0"/>
    </xf>
    <xf numFmtId="0" fontId="129" fillId="0" borderId="0"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167" fontId="106" fillId="115" borderId="0" applyNumberFormat="0" applyFont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/>
    <xf numFmtId="0" fontId="137" fillId="44" borderId="18" applyNumberFormat="0" applyAlignment="0" applyProtection="0"/>
    <xf numFmtId="209" fontId="29" fillId="0" borderId="0" applyFont="0" applyFill="0" applyBorder="0" applyAlignment="0" applyProtection="0"/>
    <xf numFmtId="210" fontId="29" fillId="0" borderId="0" applyFont="0" applyFill="0" applyBorder="0" applyAlignment="0" applyProtection="0"/>
    <xf numFmtId="49" fontId="138" fillId="0" borderId="0" applyFill="0" applyBorder="0" applyAlignment="0" applyProtection="0"/>
    <xf numFmtId="0" fontId="139" fillId="0" borderId="0" applyFill="0" applyBorder="0" applyAlignment="0" applyProtection="0"/>
    <xf numFmtId="211" fontId="139" fillId="0" borderId="0" applyFill="0" applyBorder="0" applyAlignment="0" applyProtection="0"/>
    <xf numFmtId="212" fontId="140" fillId="0" borderId="0" applyFill="0" applyBorder="0" applyAlignment="0" applyProtection="0"/>
    <xf numFmtId="213" fontId="141" fillId="0" borderId="0" applyFill="0" applyBorder="0" applyAlignment="0" applyProtection="0"/>
    <xf numFmtId="214" fontId="141" fillId="0" borderId="0" applyFill="0" applyBorder="0" applyAlignment="0" applyProtection="0"/>
    <xf numFmtId="10" fontId="142" fillId="0" borderId="0"/>
    <xf numFmtId="10" fontId="28" fillId="112" borderId="25" applyNumberFormat="0" applyBorder="0" applyAlignment="0" applyProtection="0"/>
    <xf numFmtId="0" fontId="88" fillId="44" borderId="18" applyNumberFormat="0" applyAlignment="0" applyProtection="0"/>
    <xf numFmtId="0" fontId="143" fillId="9" borderId="12" applyNumberFormat="0" applyAlignment="0" applyProtection="0"/>
    <xf numFmtId="0" fontId="143" fillId="9" borderId="12" applyNumberFormat="0" applyAlignment="0" applyProtection="0"/>
    <xf numFmtId="0" fontId="144" fillId="98" borderId="18" applyNumberFormat="0" applyAlignment="0" applyProtection="0"/>
    <xf numFmtId="0" fontId="88" fillId="44" borderId="18" applyNumberFormat="0" applyAlignment="0" applyProtection="0"/>
    <xf numFmtId="0" fontId="88" fillId="44" borderId="18" applyNumberFormat="0" applyAlignment="0" applyProtection="0"/>
    <xf numFmtId="0" fontId="88" fillId="44" borderId="18" applyNumberFormat="0" applyAlignment="0" applyProtection="0"/>
    <xf numFmtId="0" fontId="145" fillId="65" borderId="20" applyNumberFormat="0" applyAlignment="0" applyProtection="0"/>
    <xf numFmtId="0" fontId="145" fillId="65" borderId="20" applyNumberFormat="0" applyAlignment="0" applyProtection="0"/>
    <xf numFmtId="0" fontId="144" fillId="98" borderId="18" applyNumberFormat="0" applyAlignment="0" applyProtection="0"/>
    <xf numFmtId="0" fontId="88" fillId="44" borderId="18" applyNumberFormat="0" applyAlignment="0" applyProtection="0"/>
    <xf numFmtId="0" fontId="144" fillId="98" borderId="18" applyNumberFormat="0" applyAlignment="0" applyProtection="0"/>
    <xf numFmtId="0" fontId="88" fillId="44" borderId="18" applyNumberFormat="0" applyAlignment="0" applyProtection="0"/>
    <xf numFmtId="0" fontId="144" fillId="98" borderId="18" applyNumberFormat="0" applyAlignment="0" applyProtection="0"/>
    <xf numFmtId="0" fontId="88" fillId="44" borderId="18" applyNumberFormat="0" applyAlignment="0" applyProtection="0"/>
    <xf numFmtId="0" fontId="88" fillId="44" borderId="18" applyNumberFormat="0" applyAlignment="0" applyProtection="0"/>
    <xf numFmtId="0" fontId="88" fillId="44" borderId="18" applyNumberFormat="0" applyAlignment="0" applyProtection="0"/>
    <xf numFmtId="0" fontId="88" fillId="44" borderId="18" applyNumberFormat="0" applyAlignment="0" applyProtection="0"/>
    <xf numFmtId="0" fontId="50" fillId="40" borderId="0" applyNumberFormat="0" applyBorder="0" applyAlignment="0" applyProtection="0"/>
    <xf numFmtId="0" fontId="146" fillId="0" borderId="0" applyNumberFormat="0" applyFill="0" applyBorder="0" applyAlignment="0" applyProtection="0">
      <alignment vertical="top"/>
      <protection locked="0"/>
    </xf>
    <xf numFmtId="0" fontId="147" fillId="63" borderId="40" applyNumberFormat="0" applyAlignment="0" applyProtection="0"/>
    <xf numFmtId="15" fontId="8" fillId="0" borderId="0"/>
    <xf numFmtId="215" fontId="45" fillId="0" borderId="0"/>
    <xf numFmtId="216" fontId="93" fillId="50" borderId="0" applyBorder="0" applyProtection="0"/>
    <xf numFmtId="216" fontId="94" fillId="112" borderId="0"/>
    <xf numFmtId="216" fontId="95" fillId="112" borderId="0"/>
    <xf numFmtId="0" fontId="148" fillId="0" borderId="0" applyNumberFormat="0" applyFill="0" applyBorder="0" applyAlignment="0" applyProtection="0">
      <alignment vertical="top"/>
      <protection locked="0"/>
    </xf>
    <xf numFmtId="0" fontId="149" fillId="0" borderId="41" applyNumberFormat="0" applyFill="0" applyAlignment="0" applyProtection="0"/>
    <xf numFmtId="166" fontId="150" fillId="0" borderId="0"/>
    <xf numFmtId="0" fontId="151" fillId="41" borderId="0" applyNumberFormat="0" applyBorder="0" applyAlignment="0" applyProtection="0"/>
    <xf numFmtId="166" fontId="152" fillId="0" borderId="0" applyProtection="0"/>
    <xf numFmtId="0" fontId="63" fillId="0" borderId="22" applyNumberFormat="0" applyFill="0" applyAlignment="0" applyProtection="0"/>
    <xf numFmtId="0" fontId="153" fillId="0" borderId="42" applyNumberFormat="0" applyFill="0" applyAlignment="0" applyProtection="0"/>
    <xf numFmtId="0" fontId="153" fillId="0" borderId="42" applyNumberFormat="0" applyFill="0" applyAlignment="0" applyProtection="0"/>
    <xf numFmtId="0" fontId="154" fillId="0" borderId="43" applyNumberFormat="0" applyFill="0" applyAlignment="0" applyProtection="0"/>
    <xf numFmtId="0" fontId="155" fillId="0" borderId="14" applyNumberFormat="0" applyFill="0" applyAlignment="0" applyProtection="0"/>
    <xf numFmtId="0" fontId="156" fillId="0" borderId="19">
      <alignment horizontal="left"/>
      <protection locked="0"/>
    </xf>
    <xf numFmtId="0" fontId="157" fillId="0" borderId="0" applyNumberFormat="0" applyFill="0" applyBorder="0" applyAlignment="0" applyProtection="0">
      <alignment vertical="top"/>
      <protection locked="0"/>
    </xf>
    <xf numFmtId="217" fontId="62" fillId="0" borderId="0" applyFont="0" applyFill="0" applyBorder="0" applyAlignment="0" applyProtection="0"/>
    <xf numFmtId="218" fontId="158" fillId="0" borderId="0" applyFont="0" applyFill="0" applyBorder="0" applyAlignment="0" applyProtection="0"/>
    <xf numFmtId="164" fontId="106" fillId="0" borderId="0" applyFont="0" applyFill="0" applyBorder="0" applyAlignment="0" applyProtection="0"/>
    <xf numFmtId="165" fontId="106" fillId="0" borderId="0" applyFont="0" applyFill="0" applyBorder="0" applyAlignment="0" applyProtection="0"/>
    <xf numFmtId="219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5" fontId="62" fillId="0" borderId="0" applyFont="0" applyFill="0" applyBorder="0" applyAlignment="0" applyProtection="0"/>
    <xf numFmtId="169" fontId="31" fillId="0" borderId="0"/>
    <xf numFmtId="221" fontId="89" fillId="0" borderId="0" applyFont="0" applyFill="0" applyBorder="0" applyAlignment="0" applyProtection="0"/>
    <xf numFmtId="222" fontId="89" fillId="0" borderId="0" applyFont="0" applyFill="0" applyBorder="0" applyAlignment="0" applyProtection="0"/>
    <xf numFmtId="223" fontId="56" fillId="0" borderId="0">
      <protection locked="0"/>
    </xf>
    <xf numFmtId="42" fontId="106" fillId="0" borderId="0" applyFont="0" applyFill="0" applyBorder="0" applyAlignment="0" applyProtection="0"/>
    <xf numFmtId="44" fontId="106" fillId="0" borderId="0" applyFont="0" applyFill="0" applyBorder="0" applyAlignment="0" applyProtection="0"/>
    <xf numFmtId="224" fontId="89" fillId="0" borderId="0" applyFont="0" applyFill="0" applyBorder="0" applyAlignment="0" applyProtection="0"/>
    <xf numFmtId="225" fontId="89" fillId="0" borderId="0" applyFont="0" applyFill="0" applyBorder="0" applyAlignment="0" applyProtection="0"/>
    <xf numFmtId="226" fontId="56" fillId="0" borderId="0">
      <protection locked="0"/>
    </xf>
    <xf numFmtId="227" fontId="56" fillId="0" borderId="0">
      <protection locked="0"/>
    </xf>
    <xf numFmtId="3" fontId="29" fillId="0" borderId="0" applyFont="0"/>
    <xf numFmtId="228" fontId="159" fillId="0" borderId="0"/>
    <xf numFmtId="0" fontId="160" fillId="0" borderId="0"/>
    <xf numFmtId="0" fontId="161" fillId="0" borderId="0"/>
    <xf numFmtId="0" fontId="162" fillId="116" borderId="0" applyNumberFormat="0" applyBorder="0" applyAlignment="0" applyProtection="0"/>
    <xf numFmtId="0" fontId="163" fillId="116" borderId="0" applyNumberFormat="0" applyBorder="0" applyAlignment="0" applyProtection="0"/>
    <xf numFmtId="0" fontId="164" fillId="65" borderId="0" applyNumberFormat="0" applyBorder="0" applyAlignment="0" applyProtection="0"/>
    <xf numFmtId="0" fontId="164" fillId="65" borderId="0" applyNumberFormat="0" applyBorder="0" applyAlignment="0" applyProtection="0"/>
    <xf numFmtId="0" fontId="163" fillId="98" borderId="0" applyNumberFormat="0" applyBorder="0" applyAlignment="0" applyProtection="0"/>
    <xf numFmtId="0" fontId="165" fillId="8" borderId="0" applyNumberFormat="0" applyBorder="0" applyAlignment="0" applyProtection="0"/>
    <xf numFmtId="0" fontId="163" fillId="116" borderId="0" applyNumberFormat="0" applyBorder="0" applyAlignment="0" applyProtection="0"/>
    <xf numFmtId="0" fontId="166" fillId="0" borderId="0"/>
    <xf numFmtId="0" fontId="103" fillId="0" borderId="0"/>
    <xf numFmtId="0" fontId="24" fillId="0" borderId="0"/>
    <xf numFmtId="0" fontId="24" fillId="0" borderId="0"/>
    <xf numFmtId="0" fontId="167" fillId="0" borderId="0"/>
    <xf numFmtId="0" fontId="167" fillId="0" borderId="0"/>
    <xf numFmtId="0" fontId="167" fillId="0" borderId="0"/>
    <xf numFmtId="0" fontId="9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42" fillId="0" borderId="0" applyNumberFormat="0" applyBorder="0" applyProtection="0"/>
    <xf numFmtId="0" fontId="168" fillId="0" borderId="0" applyNumberFormat="0" applyBorder="0" applyProtection="0"/>
    <xf numFmtId="0" fontId="42" fillId="0" borderId="0" applyNumberFormat="0" applyBorder="0" applyProtection="0"/>
    <xf numFmtId="0" fontId="8" fillId="0" borderId="0"/>
    <xf numFmtId="0" fontId="168" fillId="0" borderId="0" applyNumberFormat="0" applyBorder="0" applyProtection="0"/>
    <xf numFmtId="0" fontId="168" fillId="0" borderId="0" applyNumberFormat="0" applyBorder="0" applyProtection="0"/>
    <xf numFmtId="0" fontId="8" fillId="0" borderId="0"/>
    <xf numFmtId="0" fontId="77" fillId="0" borderId="0"/>
    <xf numFmtId="0" fontId="168" fillId="0" borderId="0" applyNumberFormat="0" applyBorder="0" applyProtection="0"/>
    <xf numFmtId="0" fontId="168" fillId="0" borderId="0" applyNumberFormat="0" applyBorder="0" applyProtection="0"/>
    <xf numFmtId="0" fontId="168" fillId="0" borderId="0" applyNumberFormat="0" applyBorder="0" applyProtection="0"/>
    <xf numFmtId="0" fontId="1" fillId="0" borderId="0"/>
    <xf numFmtId="0" fontId="34" fillId="0" borderId="0" applyNumberFormat="0" applyBorder="0" applyProtection="0"/>
    <xf numFmtId="0" fontId="8" fillId="0" borderId="0"/>
    <xf numFmtId="0" fontId="34" fillId="0" borderId="0" applyNumberFormat="0" applyBorder="0" applyProtection="0"/>
    <xf numFmtId="0" fontId="42" fillId="0" borderId="0" applyNumberFormat="0" applyBorder="0" applyProtection="0"/>
    <xf numFmtId="0" fontId="1" fillId="0" borderId="0"/>
    <xf numFmtId="0" fontId="42" fillId="0" borderId="0" applyNumberFormat="0" applyBorder="0" applyProtection="0"/>
    <xf numFmtId="0" fontId="42" fillId="0" borderId="0" applyNumberFormat="0" applyBorder="0" applyProtection="0"/>
    <xf numFmtId="0" fontId="8" fillId="0" borderId="0"/>
    <xf numFmtId="0" fontId="42" fillId="0" borderId="0" applyNumberFormat="0" applyBorder="0" applyProtection="0"/>
    <xf numFmtId="0" fontId="1" fillId="0" borderId="0"/>
    <xf numFmtId="0" fontId="91" fillId="0" borderId="0"/>
    <xf numFmtId="0" fontId="91" fillId="0" borderId="0"/>
    <xf numFmtId="0" fontId="8" fillId="0" borderId="0"/>
    <xf numFmtId="0" fontId="8" fillId="0" borderId="0"/>
    <xf numFmtId="0" fontId="34" fillId="0" borderId="0" applyNumberFormat="0" applyBorder="0" applyProtection="0"/>
    <xf numFmtId="0" fontId="169" fillId="0" borderId="0"/>
    <xf numFmtId="0" fontId="11" fillId="0" borderId="0"/>
    <xf numFmtId="0" fontId="8" fillId="0" borderId="0"/>
    <xf numFmtId="0" fontId="34" fillId="0" borderId="0" applyNumberFormat="0" applyBorder="0" applyProtection="0"/>
    <xf numFmtId="0" fontId="170" fillId="0" borderId="0"/>
    <xf numFmtId="0" fontId="42" fillId="0" borderId="0" applyNumberFormat="0" applyBorder="0" applyProtection="0"/>
    <xf numFmtId="0" fontId="34" fillId="0" borderId="0" applyNumberFormat="0" applyBorder="0" applyProtection="0"/>
    <xf numFmtId="0" fontId="171" fillId="0" borderId="0"/>
    <xf numFmtId="0" fontId="81" fillId="0" borderId="0"/>
    <xf numFmtId="0" fontId="172" fillId="0" borderId="0"/>
    <xf numFmtId="0" fontId="91" fillId="0" borderId="0"/>
    <xf numFmtId="0" fontId="173" fillId="0" borderId="0"/>
    <xf numFmtId="0" fontId="1" fillId="0" borderId="0"/>
    <xf numFmtId="0" fontId="173" fillId="0" borderId="0"/>
    <xf numFmtId="0" fontId="77" fillId="0" borderId="0"/>
    <xf numFmtId="0" fontId="173" fillId="0" borderId="0"/>
    <xf numFmtId="0" fontId="173" fillId="0" borderId="0"/>
    <xf numFmtId="0" fontId="8" fillId="0" borderId="0"/>
    <xf numFmtId="0" fontId="77" fillId="0" borderId="0"/>
    <xf numFmtId="0" fontId="173" fillId="0" borderId="0"/>
    <xf numFmtId="0" fontId="1" fillId="0" borderId="0"/>
    <xf numFmtId="0" fontId="173" fillId="0" borderId="0"/>
    <xf numFmtId="0" fontId="11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8" fillId="0" borderId="0"/>
    <xf numFmtId="0" fontId="168" fillId="0" borderId="0" applyNumberFormat="0" applyBorder="0" applyProtection="0"/>
    <xf numFmtId="0" fontId="78" fillId="0" borderId="0" applyNumberFormat="0" applyFont="0" applyBorder="0" applyProtection="0"/>
    <xf numFmtId="0" fontId="106" fillId="0" borderId="0"/>
    <xf numFmtId="0" fontId="8" fillId="0" borderId="0"/>
    <xf numFmtId="0" fontId="27" fillId="0" borderId="0"/>
    <xf numFmtId="0" fontId="81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7" fillId="0" borderId="0"/>
    <xf numFmtId="0" fontId="77" fillId="0" borderId="0"/>
    <xf numFmtId="0" fontId="77" fillId="0" borderId="0"/>
    <xf numFmtId="0" fontId="77" fillId="0" borderId="0"/>
    <xf numFmtId="0" fontId="173" fillId="0" borderId="0"/>
    <xf numFmtId="0" fontId="8" fillId="0" borderId="0"/>
    <xf numFmtId="0" fontId="77" fillId="0" borderId="0"/>
    <xf numFmtId="0" fontId="173" fillId="0" borderId="0"/>
    <xf numFmtId="0" fontId="7" fillId="0" borderId="0"/>
    <xf numFmtId="0" fontId="173" fillId="0" borderId="0"/>
    <xf numFmtId="0" fontId="1" fillId="0" borderId="0"/>
    <xf numFmtId="0" fontId="173" fillId="0" borderId="0"/>
    <xf numFmtId="0" fontId="8" fillId="0" borderId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9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42" fillId="0" borderId="0" applyNumberFormat="0" applyBorder="0" applyProtection="0"/>
    <xf numFmtId="0" fontId="42" fillId="0" borderId="0" applyNumberFormat="0" applyBorder="0" applyProtection="0"/>
    <xf numFmtId="0" fontId="2" fillId="0" borderId="0"/>
    <xf numFmtId="0" fontId="168" fillId="0" borderId="0" applyNumberFormat="0" applyBorder="0" applyProtection="0"/>
    <xf numFmtId="0" fontId="2" fillId="0" borderId="0"/>
    <xf numFmtId="0" fontId="8" fillId="0" borderId="0"/>
    <xf numFmtId="0" fontId="78" fillId="0" borderId="0"/>
    <xf numFmtId="0" fontId="8" fillId="0" borderId="0"/>
    <xf numFmtId="0" fontId="78" fillId="0" borderId="0"/>
    <xf numFmtId="0" fontId="175" fillId="0" borderId="0" applyNumberFormat="0" applyBorder="0" applyProtection="0"/>
    <xf numFmtId="0" fontId="175" fillId="0" borderId="0" applyNumberFormat="0" applyBorder="0" applyProtection="0"/>
    <xf numFmtId="0" fontId="8" fillId="0" borderId="0"/>
    <xf numFmtId="229" fontId="85" fillId="0" borderId="0" applyFill="0" applyBorder="0" applyAlignment="0" applyProtection="0">
      <alignment horizontal="right"/>
    </xf>
    <xf numFmtId="0" fontId="101" fillId="0" borderId="0"/>
    <xf numFmtId="0" fontId="158" fillId="0" borderId="0"/>
    <xf numFmtId="0" fontId="176" fillId="0" borderId="0"/>
    <xf numFmtId="0" fontId="177" fillId="0" borderId="0" applyNumberFormat="0" applyFill="0" applyBorder="0" applyAlignment="0" applyProtection="0"/>
    <xf numFmtId="0" fontId="8" fillId="49" borderId="28" applyNumberFormat="0" applyFont="0" applyAlignment="0" applyProtection="0"/>
    <xf numFmtId="0" fontId="8" fillId="49" borderId="28" applyNumberFormat="0" applyFont="0" applyAlignment="0" applyProtection="0"/>
    <xf numFmtId="0" fontId="8" fillId="49" borderId="28" applyNumberFormat="0" applyFont="0" applyAlignment="0" applyProtection="0"/>
    <xf numFmtId="0" fontId="8" fillId="97" borderId="28" applyNumberFormat="0" applyFont="0" applyAlignment="0" applyProtection="0"/>
    <xf numFmtId="0" fontId="78" fillId="50" borderId="44" applyNumberFormat="0" applyFont="0" applyAlignment="0" applyProtection="0"/>
    <xf numFmtId="0" fontId="78" fillId="50" borderId="44" applyNumberFormat="0" applyFont="0" applyAlignment="0" applyProtection="0"/>
    <xf numFmtId="0" fontId="8" fillId="97" borderId="28" applyNumberFormat="0" applyFont="0" applyAlignment="0" applyProtection="0"/>
    <xf numFmtId="0" fontId="35" fillId="12" borderId="16" applyNumberFormat="0" applyFont="0" applyAlignment="0" applyProtection="0"/>
    <xf numFmtId="0" fontId="178" fillId="0" borderId="19"/>
    <xf numFmtId="4" fontId="33" fillId="0" borderId="0" applyFont="0" applyFill="0" applyBorder="0" applyAlignment="0" applyProtection="0"/>
    <xf numFmtId="4" fontId="85" fillId="0" borderId="0" applyFont="0" applyFill="0" applyBorder="0" applyAlignment="0" applyProtection="0">
      <alignment horizontal="left"/>
    </xf>
    <xf numFmtId="49" fontId="179" fillId="0" borderId="0"/>
    <xf numFmtId="49" fontId="31" fillId="0" borderId="0"/>
    <xf numFmtId="0" fontId="180" fillId="63" borderId="40" applyNumberFormat="0" applyAlignment="0" applyProtection="0"/>
    <xf numFmtId="0" fontId="180" fillId="63" borderId="40" applyNumberFormat="0" applyAlignment="0" applyProtection="0"/>
    <xf numFmtId="0" fontId="180" fillId="63" borderId="40" applyNumberFormat="0" applyAlignment="0" applyProtection="0"/>
    <xf numFmtId="0" fontId="181" fillId="52" borderId="45" applyNumberFormat="0" applyAlignment="0" applyProtection="0"/>
    <xf numFmtId="0" fontId="181" fillId="52" borderId="45" applyNumberFormat="0" applyAlignment="0" applyProtection="0"/>
    <xf numFmtId="0" fontId="180" fillId="102" borderId="40" applyNumberFormat="0" applyAlignment="0" applyProtection="0"/>
    <xf numFmtId="0" fontId="182" fillId="10" borderId="13" applyNumberFormat="0" applyAlignment="0" applyProtection="0"/>
    <xf numFmtId="0" fontId="89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8" fillId="0" borderId="0"/>
    <xf numFmtId="0" fontId="11" fillId="0" borderId="0"/>
    <xf numFmtId="0" fontId="34" fillId="0" borderId="0" applyNumberFormat="0" applyBorder="0" applyProtection="0"/>
    <xf numFmtId="0" fontId="11" fillId="0" borderId="0"/>
    <xf numFmtId="0" fontId="34" fillId="0" borderId="0" applyNumberFormat="0" applyBorder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183" fillId="103" borderId="23" applyNumberFormat="0" applyAlignment="0" applyProtection="0"/>
    <xf numFmtId="0" fontId="184" fillId="0" borderId="0" applyNumberFormat="0" applyFill="0" applyBorder="0" applyAlignment="0" applyProtection="0"/>
    <xf numFmtId="230" fontId="101" fillId="0" borderId="0" applyFont="0" applyFill="0" applyBorder="0" applyAlignment="0" applyProtection="0"/>
    <xf numFmtId="231" fontId="101" fillId="0" borderId="0" applyFont="0" applyFill="0" applyBorder="0" applyAlignment="0" applyProtection="0"/>
    <xf numFmtId="0" fontId="24" fillId="0" borderId="0"/>
    <xf numFmtId="10" fontId="8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232" fontId="29" fillId="0" borderId="0" applyFont="0" applyFill="0" applyBorder="0" applyAlignment="0" applyProtection="0"/>
    <xf numFmtId="233" fontId="37" fillId="0" borderId="0" applyFont="0" applyFill="0" applyBorder="0" applyAlignment="0" applyProtection="0"/>
    <xf numFmtId="234" fontId="37" fillId="0" borderId="0" applyFont="0" applyFill="0" applyBorder="0" applyAlignment="0" applyProtection="0"/>
    <xf numFmtId="235" fontId="56" fillId="0" borderId="0">
      <protection locked="0"/>
    </xf>
    <xf numFmtId="2" fontId="62" fillId="0" borderId="0" applyFont="0" applyFill="0" applyBorder="0" applyAlignment="0" applyProtection="0"/>
    <xf numFmtId="167" fontId="93" fillId="117" borderId="0" applyBorder="0" applyProtection="0"/>
    <xf numFmtId="167" fontId="93" fillId="117" borderId="0" applyBorder="0" applyProtection="0"/>
    <xf numFmtId="167" fontId="95" fillId="118" borderId="0" applyBorder="0" applyProtection="0"/>
    <xf numFmtId="167" fontId="94" fillId="118" borderId="0" applyBorder="0" applyProtection="0"/>
    <xf numFmtId="167" fontId="95" fillId="118" borderId="0" applyBorder="0" applyProtection="0"/>
    <xf numFmtId="0" fontId="8" fillId="49" borderId="28" applyNumberFormat="0" applyFont="0" applyAlignment="0" applyProtection="0"/>
    <xf numFmtId="236" fontId="56" fillId="0" borderId="0">
      <protection locked="0"/>
    </xf>
    <xf numFmtId="237" fontId="8" fillId="0" borderId="0" applyFont="0" applyFill="0" applyBorder="0" applyAlignment="0" applyProtection="0"/>
    <xf numFmtId="235" fontId="56" fillId="0" borderId="0">
      <protection locked="0"/>
    </xf>
    <xf numFmtId="238" fontId="85" fillId="0" borderId="0" applyFill="0" applyBorder="0" applyAlignment="0"/>
    <xf numFmtId="166" fontId="185" fillId="0" borderId="0"/>
    <xf numFmtId="0" fontId="89" fillId="0" borderId="0" applyNumberFormat="0" applyFont="0" applyFill="0" applyBorder="0" applyAlignment="0" applyProtection="0">
      <alignment horizontal="left"/>
    </xf>
    <xf numFmtId="15" fontId="89" fillId="0" borderId="0" applyFont="0" applyFill="0" applyBorder="0" applyAlignment="0" applyProtection="0"/>
    <xf numFmtId="4" fontId="89" fillId="0" borderId="0" applyFont="0" applyFill="0" applyBorder="0" applyAlignment="0" applyProtection="0"/>
    <xf numFmtId="0" fontId="186" fillId="0" borderId="46">
      <alignment horizontal="center"/>
    </xf>
    <xf numFmtId="3" fontId="89" fillId="0" borderId="0" applyFont="0" applyFill="0" applyBorder="0" applyAlignment="0" applyProtection="0"/>
    <xf numFmtId="0" fontId="89" fillId="119" borderId="0" applyNumberFormat="0" applyFont="0" applyBorder="0" applyAlignment="0" applyProtection="0"/>
    <xf numFmtId="0" fontId="37" fillId="0" borderId="0"/>
    <xf numFmtId="236" fontId="56" fillId="0" borderId="0">
      <protection locked="0"/>
    </xf>
    <xf numFmtId="239" fontId="56" fillId="0" borderId="0">
      <protection locked="0"/>
    </xf>
    <xf numFmtId="0" fontId="187" fillId="0" borderId="19" applyNumberFormat="0" applyFill="0" applyBorder="0" applyAlignment="0" applyProtection="0">
      <protection hidden="1"/>
    </xf>
    <xf numFmtId="167" fontId="188" fillId="0" borderId="0"/>
    <xf numFmtId="0" fontId="189" fillId="0" borderId="0"/>
    <xf numFmtId="166" fontId="6" fillId="0" borderId="0" applyFill="0" applyBorder="0" applyProtection="0"/>
    <xf numFmtId="0" fontId="190" fillId="0" borderId="22" applyNumberFormat="0" applyFill="0" applyAlignment="0" applyProtection="0"/>
    <xf numFmtId="4" fontId="191" fillId="116" borderId="47" applyNumberFormat="0" applyProtection="0">
      <alignment vertical="center"/>
    </xf>
    <xf numFmtId="4" fontId="192" fillId="120" borderId="48" applyProtection="0">
      <alignment vertical="center"/>
    </xf>
    <xf numFmtId="4" fontId="191" fillId="116" borderId="47" applyNumberFormat="0" applyProtection="0">
      <alignment vertical="center"/>
    </xf>
    <xf numFmtId="4" fontId="192" fillId="120" borderId="48" applyProtection="0">
      <alignment vertical="center"/>
    </xf>
    <xf numFmtId="4" fontId="191" fillId="116" borderId="47" applyNumberFormat="0" applyFill="0" applyProtection="0">
      <alignment vertical="center"/>
    </xf>
    <xf numFmtId="4" fontId="191" fillId="116" borderId="47" applyNumberFormat="0" applyProtection="0">
      <alignment vertical="center"/>
    </xf>
    <xf numFmtId="4" fontId="191" fillId="116" borderId="47" applyNumberFormat="0" applyProtection="0">
      <alignment vertical="center"/>
    </xf>
    <xf numFmtId="4" fontId="193" fillId="116" borderId="47" applyNumberFormat="0" applyFill="0" applyProtection="0">
      <alignment vertical="center"/>
    </xf>
    <xf numFmtId="4" fontId="194" fillId="116" borderId="47" applyNumberFormat="0" applyProtection="0">
      <alignment vertical="center"/>
    </xf>
    <xf numFmtId="4" fontId="195" fillId="120" borderId="48" applyProtection="0">
      <alignment vertical="center"/>
    </xf>
    <xf numFmtId="4" fontId="195" fillId="120" borderId="48" applyProtection="0">
      <alignment vertical="center"/>
    </xf>
    <xf numFmtId="4" fontId="194" fillId="121" borderId="47" applyNumberFormat="0" applyProtection="0">
      <alignment vertical="center"/>
    </xf>
    <xf numFmtId="4" fontId="194" fillId="121" borderId="47" applyNumberFormat="0" applyProtection="0">
      <alignment vertical="center"/>
    </xf>
    <xf numFmtId="4" fontId="194" fillId="121" borderId="47" applyNumberFormat="0" applyProtection="0">
      <alignment vertical="center"/>
    </xf>
    <xf numFmtId="4" fontId="194" fillId="116" borderId="47" applyNumberFormat="0" applyProtection="0">
      <alignment vertical="center"/>
    </xf>
    <xf numFmtId="4" fontId="194" fillId="116" borderId="47" applyNumberFormat="0" applyProtection="0">
      <alignment vertical="center"/>
    </xf>
    <xf numFmtId="4" fontId="191" fillId="116" borderId="47" applyNumberFormat="0" applyProtection="0">
      <alignment horizontal="left" vertical="center" indent="1"/>
    </xf>
    <xf numFmtId="4" fontId="192" fillId="120" borderId="48" applyProtection="0">
      <alignment horizontal="left" vertical="center" indent="1"/>
    </xf>
    <xf numFmtId="4" fontId="191" fillId="116" borderId="47" applyNumberFormat="0" applyProtection="0">
      <alignment horizontal="left" vertical="center" indent="1"/>
    </xf>
    <xf numFmtId="4" fontId="192" fillId="120" borderId="48" applyProtection="0">
      <alignment horizontal="left" vertical="center" indent="1"/>
    </xf>
    <xf numFmtId="4" fontId="191" fillId="116" borderId="47" applyNumberFormat="0" applyFill="0" applyProtection="0">
      <alignment horizontal="left" vertical="center" indent="1"/>
    </xf>
    <xf numFmtId="4" fontId="191" fillId="121" borderId="47" applyNumberFormat="0" applyProtection="0">
      <alignment horizontal="left" vertical="center" indent="1"/>
    </xf>
    <xf numFmtId="4" fontId="191" fillId="121" borderId="47" applyNumberFormat="0" applyProtection="0">
      <alignment horizontal="left" vertical="center" indent="1"/>
    </xf>
    <xf numFmtId="4" fontId="191" fillId="121" borderId="47" applyNumberFormat="0" applyProtection="0">
      <alignment horizontal="left" vertical="center" indent="1"/>
    </xf>
    <xf numFmtId="4" fontId="191" fillId="116" borderId="47" applyNumberFormat="0" applyProtection="0">
      <alignment horizontal="left" vertical="center" indent="1"/>
    </xf>
    <xf numFmtId="4" fontId="191" fillId="116" borderId="47" applyNumberFormat="0" applyProtection="0">
      <alignment horizontal="left" vertical="center" indent="1"/>
    </xf>
    <xf numFmtId="4" fontId="196" fillId="116" borderId="49" applyNumberFormat="0" applyFill="0" applyProtection="0">
      <alignment horizontal="left" vertical="center"/>
    </xf>
    <xf numFmtId="0" fontId="191" fillId="116" borderId="47" applyNumberFormat="0" applyProtection="0">
      <alignment horizontal="left" vertical="top" indent="1"/>
    </xf>
    <xf numFmtId="0" fontId="192" fillId="120" borderId="48" applyNumberFormat="0" applyProtection="0">
      <alignment horizontal="left" vertical="top" indent="1"/>
    </xf>
    <xf numFmtId="0" fontId="192" fillId="120" borderId="48" applyNumberFormat="0" applyProtection="0">
      <alignment horizontal="left" vertical="top" indent="1"/>
    </xf>
    <xf numFmtId="0" fontId="191" fillId="121" borderId="47" applyNumberFormat="0" applyProtection="0">
      <alignment horizontal="left" vertical="top" indent="1"/>
    </xf>
    <xf numFmtId="0" fontId="191" fillId="121" borderId="47" applyNumberFormat="0" applyProtection="0">
      <alignment horizontal="left" vertical="top" indent="1"/>
    </xf>
    <xf numFmtId="0" fontId="191" fillId="121" borderId="47" applyNumberFormat="0" applyProtection="0">
      <alignment horizontal="left" vertical="top" indent="1"/>
    </xf>
    <xf numFmtId="0" fontId="191" fillId="116" borderId="47" applyNumberFormat="0" applyProtection="0">
      <alignment horizontal="left" vertical="top" indent="1"/>
    </xf>
    <xf numFmtId="0" fontId="191" fillId="116" borderId="47" applyNumberFormat="0" applyProtection="0">
      <alignment horizontal="left" vertical="top" indent="1"/>
    </xf>
    <xf numFmtId="4" fontId="191" fillId="45" borderId="0" applyNumberFormat="0" applyProtection="0">
      <alignment horizontal="left" vertical="center" indent="1"/>
    </xf>
    <xf numFmtId="4" fontId="197" fillId="46" borderId="0" applyBorder="0" applyProtection="0">
      <alignment horizontal="left" vertical="center" indent="1"/>
    </xf>
    <xf numFmtId="4" fontId="191" fillId="0" borderId="0" applyNumberFormat="0" applyProtection="0">
      <alignment horizontal="left" vertical="center" indent="1"/>
    </xf>
    <xf numFmtId="4" fontId="197" fillId="46" borderId="0" applyBorder="0" applyProtection="0">
      <alignment horizontal="left" vertical="center" indent="1"/>
    </xf>
    <xf numFmtId="4" fontId="191" fillId="45" borderId="0" applyNumberFormat="0" applyFill="0" applyProtection="0">
      <alignment horizontal="left" vertical="center" indent="1"/>
    </xf>
    <xf numFmtId="4" fontId="191" fillId="122" borderId="0" applyNumberFormat="0" applyProtection="0">
      <alignment horizontal="left" vertical="center" indent="1"/>
    </xf>
    <xf numFmtId="4" fontId="196" fillId="45" borderId="0" applyNumberFormat="0" applyFill="0" applyProtection="0">
      <alignment horizontal="left" vertical="center" indent="1"/>
    </xf>
    <xf numFmtId="4" fontId="198" fillId="123" borderId="50" applyNumberFormat="0" applyProtection="0">
      <alignment vertical="center"/>
    </xf>
    <xf numFmtId="4" fontId="33" fillId="40" borderId="47" applyNumberFormat="0" applyProtection="0">
      <alignment horizontal="right" vertical="center"/>
    </xf>
    <xf numFmtId="4" fontId="34" fillId="55" borderId="48" applyProtection="0">
      <alignment horizontal="right" vertical="center"/>
    </xf>
    <xf numFmtId="4" fontId="34" fillId="55" borderId="48" applyProtection="0">
      <alignment horizontal="right" vertical="center"/>
    </xf>
    <xf numFmtId="4" fontId="33" fillId="40" borderId="47" applyNumberFormat="0" applyProtection="0">
      <alignment horizontal="right" vertical="center"/>
    </xf>
    <xf numFmtId="4" fontId="33" fillId="40" borderId="47" applyNumberFormat="0" applyProtection="0">
      <alignment horizontal="right" vertical="center"/>
    </xf>
    <xf numFmtId="4" fontId="33" fillId="47" borderId="47" applyNumberFormat="0" applyProtection="0">
      <alignment horizontal="right" vertical="center"/>
    </xf>
    <xf numFmtId="4" fontId="34" fillId="48" borderId="48" applyProtection="0">
      <alignment horizontal="right" vertical="center"/>
    </xf>
    <xf numFmtId="4" fontId="34" fillId="48" borderId="48" applyProtection="0">
      <alignment horizontal="right" vertical="center"/>
    </xf>
    <xf numFmtId="4" fontId="33" fillId="47" borderId="47" applyNumberFormat="0" applyProtection="0">
      <alignment horizontal="right" vertical="center"/>
    </xf>
    <xf numFmtId="4" fontId="33" fillId="47" borderId="47" applyNumberFormat="0" applyProtection="0">
      <alignment horizontal="right" vertical="center"/>
    </xf>
    <xf numFmtId="4" fontId="33" fillId="38" borderId="47" applyNumberFormat="0" applyProtection="0">
      <alignment horizontal="right" vertical="center"/>
    </xf>
    <xf numFmtId="4" fontId="34" fillId="124" borderId="48" applyProtection="0">
      <alignment horizontal="right" vertical="center"/>
    </xf>
    <xf numFmtId="4" fontId="34" fillId="124" borderId="48" applyProtection="0">
      <alignment horizontal="right" vertical="center"/>
    </xf>
    <xf numFmtId="4" fontId="33" fillId="38" borderId="47" applyNumberFormat="0" applyProtection="0">
      <alignment horizontal="right" vertical="center"/>
    </xf>
    <xf numFmtId="4" fontId="33" fillId="38" borderId="47" applyNumberFormat="0" applyProtection="0">
      <alignment horizontal="right" vertical="center"/>
    </xf>
    <xf numFmtId="4" fontId="170" fillId="105" borderId="50" applyNumberFormat="0" applyProtection="0">
      <alignment vertical="center"/>
    </xf>
    <xf numFmtId="4" fontId="33" fillId="59" borderId="47" applyNumberFormat="0" applyProtection="0">
      <alignment horizontal="right" vertical="center"/>
    </xf>
    <xf numFmtId="4" fontId="34" fillId="125" borderId="48" applyProtection="0">
      <alignment horizontal="right" vertical="center"/>
    </xf>
    <xf numFmtId="4" fontId="34" fillId="125" borderId="48" applyProtection="0">
      <alignment horizontal="right" vertical="center"/>
    </xf>
    <xf numFmtId="4" fontId="33" fillId="59" borderId="47" applyNumberFormat="0" applyProtection="0">
      <alignment horizontal="right" vertical="center"/>
    </xf>
    <xf numFmtId="4" fontId="33" fillId="59" borderId="47" applyNumberFormat="0" applyProtection="0">
      <alignment horizontal="right" vertical="center"/>
    </xf>
    <xf numFmtId="4" fontId="33" fillId="69" borderId="47" applyNumberFormat="0" applyProtection="0">
      <alignment horizontal="right" vertical="center"/>
    </xf>
    <xf numFmtId="4" fontId="34" fillId="101" borderId="48" applyProtection="0">
      <alignment horizontal="right" vertical="center"/>
    </xf>
    <xf numFmtId="4" fontId="34" fillId="101" borderId="48" applyProtection="0">
      <alignment horizontal="right" vertical="center"/>
    </xf>
    <xf numFmtId="4" fontId="33" fillId="69" borderId="47" applyNumberFormat="0" applyProtection="0">
      <alignment horizontal="right" vertical="center"/>
    </xf>
    <xf numFmtId="4" fontId="33" fillId="69" borderId="47" applyNumberFormat="0" applyProtection="0">
      <alignment horizontal="right" vertical="center"/>
    </xf>
    <xf numFmtId="4" fontId="33" fillId="67" borderId="47" applyNumberFormat="0" applyProtection="0">
      <alignment horizontal="right" vertical="center"/>
    </xf>
    <xf numFmtId="4" fontId="34" fillId="126" borderId="48" applyProtection="0">
      <alignment horizontal="right" vertical="center"/>
    </xf>
    <xf numFmtId="4" fontId="34" fillId="126" borderId="48" applyProtection="0">
      <alignment horizontal="right" vertical="center"/>
    </xf>
    <xf numFmtId="4" fontId="33" fillId="67" borderId="47" applyNumberFormat="0" applyProtection="0">
      <alignment horizontal="right" vertical="center"/>
    </xf>
    <xf numFmtId="4" fontId="33" fillId="67" borderId="47" applyNumberFormat="0" applyProtection="0">
      <alignment horizontal="right" vertical="center"/>
    </xf>
    <xf numFmtId="4" fontId="198" fillId="127" borderId="50" applyNumberFormat="0" applyProtection="0">
      <alignment vertical="center"/>
    </xf>
    <xf numFmtId="4" fontId="33" fillId="56" borderId="47" applyNumberFormat="0" applyProtection="0">
      <alignment horizontal="right" vertical="center"/>
    </xf>
    <xf numFmtId="4" fontId="34" fillId="62" borderId="48" applyProtection="0">
      <alignment horizontal="right" vertical="center"/>
    </xf>
    <xf numFmtId="4" fontId="34" fillId="62" borderId="48" applyProtection="0">
      <alignment horizontal="right" vertical="center"/>
    </xf>
    <xf numFmtId="4" fontId="33" fillId="56" borderId="47" applyNumberFormat="0" applyProtection="0">
      <alignment horizontal="right" vertical="center"/>
    </xf>
    <xf numFmtId="4" fontId="33" fillId="56" borderId="47" applyNumberFormat="0" applyProtection="0">
      <alignment horizontal="right" vertical="center"/>
    </xf>
    <xf numFmtId="4" fontId="33" fillId="128" borderId="47" applyNumberFormat="0" applyProtection="0">
      <alignment horizontal="right" vertical="center"/>
    </xf>
    <xf numFmtId="4" fontId="34" fillId="129" borderId="48" applyProtection="0">
      <alignment horizontal="right" vertical="center"/>
    </xf>
    <xf numFmtId="4" fontId="34" fillId="129" borderId="48" applyProtection="0">
      <alignment horizontal="right" vertical="center"/>
    </xf>
    <xf numFmtId="4" fontId="33" fillId="128" borderId="47" applyNumberFormat="0" applyProtection="0">
      <alignment horizontal="right" vertical="center"/>
    </xf>
    <xf numFmtId="4" fontId="33" fillId="128" borderId="47" applyNumberFormat="0" applyProtection="0">
      <alignment horizontal="right" vertical="center"/>
    </xf>
    <xf numFmtId="4" fontId="33" fillId="58" borderId="47" applyNumberFormat="0" applyProtection="0">
      <alignment horizontal="right" vertical="center"/>
    </xf>
    <xf numFmtId="4" fontId="34" fillId="117" borderId="48" applyProtection="0">
      <alignment horizontal="right" vertical="center"/>
    </xf>
    <xf numFmtId="4" fontId="34" fillId="117" borderId="48" applyProtection="0">
      <alignment horizontal="right" vertical="center"/>
    </xf>
    <xf numFmtId="4" fontId="33" fillId="58" borderId="47" applyNumberFormat="0" applyProtection="0">
      <alignment horizontal="right" vertical="center"/>
    </xf>
    <xf numFmtId="4" fontId="33" fillId="58" borderId="47" applyNumberFormat="0" applyProtection="0">
      <alignment horizontal="right" vertical="center"/>
    </xf>
    <xf numFmtId="4" fontId="199" fillId="123" borderId="50" applyNumberFormat="0" applyProtection="0">
      <alignment vertical="center"/>
    </xf>
    <xf numFmtId="4" fontId="191" fillId="130" borderId="51" applyNumberFormat="0" applyProtection="0">
      <alignment horizontal="left" vertical="center" indent="1"/>
    </xf>
    <xf numFmtId="4" fontId="192" fillId="0" borderId="52" applyFill="0" applyProtection="0">
      <alignment horizontal="left" vertical="center" indent="1"/>
    </xf>
    <xf numFmtId="4" fontId="192" fillId="0" borderId="52" applyFill="0" applyProtection="0">
      <alignment horizontal="left" vertical="center" indent="1"/>
    </xf>
    <xf numFmtId="4" fontId="33" fillId="131" borderId="0" applyNumberFormat="0" applyProtection="0">
      <alignment horizontal="left" vertical="center" indent="1"/>
    </xf>
    <xf numFmtId="4" fontId="34" fillId="89" borderId="0" applyBorder="0" applyProtection="0">
      <alignment horizontal="left" vertical="center" indent="1"/>
    </xf>
    <xf numFmtId="4" fontId="34" fillId="89" borderId="0" applyBorder="0" applyProtection="0">
      <alignment horizontal="left" vertical="center" indent="1"/>
    </xf>
    <xf numFmtId="4" fontId="200" fillId="60" borderId="0" applyNumberFormat="0" applyProtection="0">
      <alignment horizontal="left" vertical="center" indent="1"/>
    </xf>
    <xf numFmtId="4" fontId="201" fillId="61" borderId="0" applyBorder="0" applyProtection="0">
      <alignment horizontal="left" vertical="center" indent="1"/>
    </xf>
    <xf numFmtId="4" fontId="200" fillId="60" borderId="0" applyNumberFormat="0" applyProtection="0">
      <alignment horizontal="left" vertical="center" indent="1"/>
    </xf>
    <xf numFmtId="4" fontId="201" fillId="61" borderId="0" applyBorder="0" applyProtection="0">
      <alignment horizontal="left" vertical="center" indent="1"/>
    </xf>
    <xf numFmtId="4" fontId="200" fillId="132" borderId="0" applyNumberFormat="0" applyProtection="0">
      <alignment horizontal="left" vertical="center" indent="1"/>
    </xf>
    <xf numFmtId="4" fontId="33" fillId="45" borderId="47" applyNumberFormat="0" applyProtection="0">
      <alignment horizontal="right" vertical="center"/>
    </xf>
    <xf numFmtId="4" fontId="34" fillId="46" borderId="48" applyProtection="0">
      <alignment horizontal="right" vertical="center"/>
    </xf>
    <xf numFmtId="4" fontId="33" fillId="45" borderId="47" applyNumberFormat="0" applyProtection="0">
      <alignment horizontal="right" vertical="center"/>
    </xf>
    <xf numFmtId="4" fontId="34" fillId="46" borderId="48" applyProtection="0">
      <alignment horizontal="right" vertical="center"/>
    </xf>
    <xf numFmtId="4" fontId="33" fillId="45" borderId="47" applyNumberFormat="0" applyFill="0" applyProtection="0">
      <alignment horizontal="right" vertical="center"/>
    </xf>
    <xf numFmtId="4" fontId="33" fillId="45" borderId="47" applyNumberFormat="0" applyProtection="0">
      <alignment horizontal="right" vertical="center"/>
    </xf>
    <xf numFmtId="4" fontId="33" fillId="45" borderId="47" applyNumberFormat="0" applyProtection="0">
      <alignment horizontal="right" vertical="center"/>
    </xf>
    <xf numFmtId="4" fontId="193" fillId="45" borderId="49" applyNumberFormat="0" applyFill="0" applyProtection="0">
      <alignment horizontal="right" vertical="center"/>
    </xf>
    <xf numFmtId="4" fontId="202" fillId="104" borderId="50" applyNumberFormat="0" applyProtection="0">
      <alignment horizontal="left" vertical="center" indent="1"/>
    </xf>
    <xf numFmtId="4" fontId="27" fillId="131" borderId="0" applyNumberFormat="0" applyProtection="0">
      <alignment horizontal="left" vertical="center" indent="1"/>
    </xf>
    <xf numFmtId="4" fontId="34" fillId="89" borderId="0" applyBorder="0" applyProtection="0">
      <alignment horizontal="left" vertical="center" indent="1"/>
    </xf>
    <xf numFmtId="4" fontId="27" fillId="131" borderId="0" applyNumberFormat="0" applyProtection="0">
      <alignment horizontal="left" vertical="center" indent="1"/>
    </xf>
    <xf numFmtId="4" fontId="34" fillId="89" borderId="0" applyBorder="0" applyProtection="0">
      <alignment horizontal="left" vertical="center" indent="1"/>
    </xf>
    <xf numFmtId="4" fontId="27" fillId="45" borderId="0" applyNumberFormat="0" applyProtection="0">
      <alignment horizontal="left" vertical="center" indent="1"/>
    </xf>
    <xf numFmtId="4" fontId="34" fillId="46" borderId="0" applyBorder="0" applyProtection="0">
      <alignment horizontal="left" vertical="center" indent="1"/>
    </xf>
    <xf numFmtId="4" fontId="27" fillId="45" borderId="0" applyNumberFormat="0" applyProtection="0">
      <alignment horizontal="left" vertical="center" indent="1"/>
    </xf>
    <xf numFmtId="4" fontId="34" fillId="46" borderId="0" applyBorder="0" applyProtection="0">
      <alignment horizontal="left" vertical="center" indent="1"/>
    </xf>
    <xf numFmtId="4" fontId="27" fillId="122" borderId="0" applyNumberFormat="0" applyProtection="0">
      <alignment horizontal="left" vertical="center" indent="1"/>
    </xf>
    <xf numFmtId="0" fontId="8" fillId="60" borderId="47" applyNumberFormat="0" applyProtection="0">
      <alignment horizontal="left" vertical="center" indent="1"/>
    </xf>
    <xf numFmtId="0" fontId="106" fillId="0" borderId="0" applyNumberFormat="0" applyProtection="0">
      <alignment horizontal="left" vertical="center" wrapText="1" indent="1" shrinkToFit="1"/>
    </xf>
    <xf numFmtId="0" fontId="203" fillId="0" borderId="0" applyNumberFormat="0" applyBorder="0" applyProtection="0">
      <alignment horizontal="left" vertical="center" wrapText="1" indent="1" shrinkToFit="1"/>
    </xf>
    <xf numFmtId="0" fontId="8" fillId="60" borderId="47" applyNumberFormat="0" applyFill="0" applyProtection="0">
      <alignment horizontal="left" vertical="center" indent="1"/>
    </xf>
    <xf numFmtId="0" fontId="8" fillId="132" borderId="47" applyNumberFormat="0" applyProtection="0">
      <alignment horizontal="left" vertical="center" indent="1"/>
    </xf>
    <xf numFmtId="0" fontId="8" fillId="132" borderId="47" applyNumberFormat="0" applyProtection="0">
      <alignment horizontal="left" vertical="center" indent="1"/>
    </xf>
    <xf numFmtId="0" fontId="8" fillId="132" borderId="47" applyNumberFormat="0" applyProtection="0">
      <alignment horizontal="left" vertical="center" indent="1"/>
    </xf>
    <xf numFmtId="0" fontId="8" fillId="60" borderId="47" applyNumberFormat="0" applyProtection="0">
      <alignment horizontal="left" vertical="center" indent="1"/>
    </xf>
    <xf numFmtId="0" fontId="8" fillId="60" borderId="47" applyNumberFormat="0" applyProtection="0">
      <alignment horizontal="left" vertical="center" indent="1"/>
    </xf>
    <xf numFmtId="0" fontId="8" fillId="132" borderId="47" applyNumberFormat="0" applyProtection="0">
      <alignment horizontal="left" vertical="center" indent="1"/>
    </xf>
    <xf numFmtId="0" fontId="106" fillId="60" borderId="47" applyNumberFormat="0" applyFill="0" applyProtection="0">
      <alignment horizontal="left" vertical="center" indent="1"/>
    </xf>
    <xf numFmtId="0" fontId="8" fillId="60" borderId="47" applyNumberFormat="0" applyProtection="0">
      <alignment horizontal="left" vertical="top" indent="1"/>
    </xf>
    <xf numFmtId="0" fontId="34" fillId="61" borderId="48" applyNumberFormat="0" applyProtection="0">
      <alignment horizontal="left" vertical="top" indent="1"/>
    </xf>
    <xf numFmtId="0" fontId="8" fillId="60" borderId="47" applyNumberFormat="0" applyProtection="0">
      <alignment horizontal="left" vertical="top" indent="1"/>
    </xf>
    <xf numFmtId="0" fontId="34" fillId="61" borderId="48" applyNumberFormat="0" applyProtection="0">
      <alignment horizontal="left" vertical="top" indent="1"/>
    </xf>
    <xf numFmtId="0" fontId="8" fillId="132" borderId="47" applyNumberFormat="0" applyProtection="0">
      <alignment horizontal="left" vertical="top" indent="1"/>
    </xf>
    <xf numFmtId="0" fontId="8" fillId="132" borderId="47" applyNumberFormat="0" applyProtection="0">
      <alignment horizontal="left" vertical="top" indent="1"/>
    </xf>
    <xf numFmtId="0" fontId="8" fillId="132" borderId="47" applyNumberFormat="0" applyProtection="0">
      <alignment horizontal="left" vertical="top" indent="1"/>
    </xf>
    <xf numFmtId="0" fontId="8" fillId="60" borderId="47" applyNumberFormat="0" applyProtection="0">
      <alignment horizontal="left" vertical="top" indent="1"/>
    </xf>
    <xf numFmtId="0" fontId="8" fillId="60" borderId="47" applyNumberFormat="0" applyProtection="0">
      <alignment horizontal="left" vertical="top" indent="1"/>
    </xf>
    <xf numFmtId="0" fontId="8" fillId="132" borderId="47" applyNumberFormat="0" applyProtection="0">
      <alignment horizontal="left" vertical="top" indent="1"/>
    </xf>
    <xf numFmtId="0" fontId="8" fillId="45" borderId="47" applyNumberFormat="0" applyProtection="0">
      <alignment horizontal="left" vertical="center" indent="1"/>
    </xf>
    <xf numFmtId="0" fontId="106" fillId="0" borderId="0" applyNumberFormat="0" applyProtection="0">
      <alignment horizontal="left" wrapText="1" indent="1" shrinkToFit="1"/>
    </xf>
    <xf numFmtId="0" fontId="106" fillId="0" borderId="0" applyNumberFormat="0" applyProtection="0">
      <alignment horizontal="left" vertical="center" wrapText="1" indent="1" shrinkToFit="1"/>
    </xf>
    <xf numFmtId="0" fontId="203" fillId="0" borderId="0" applyNumberFormat="0" applyBorder="0" applyProtection="0">
      <alignment horizontal="left" wrapText="1" indent="1" shrinkToFit="1"/>
    </xf>
    <xf numFmtId="0" fontId="8" fillId="45" borderId="47" applyNumberFormat="0" applyFill="0" applyProtection="0">
      <alignment horizontal="left" vertical="center" indent="1"/>
    </xf>
    <xf numFmtId="0" fontId="8" fillId="122" borderId="47" applyNumberFormat="0" applyProtection="0">
      <alignment horizontal="left" vertical="center" indent="1"/>
    </xf>
    <xf numFmtId="0" fontId="8" fillId="122" borderId="47" applyNumberFormat="0" applyProtection="0">
      <alignment horizontal="left" vertical="center" indent="1"/>
    </xf>
    <xf numFmtId="0" fontId="8" fillId="122" borderId="47" applyNumberFormat="0" applyProtection="0">
      <alignment horizontal="left" vertical="center" indent="1"/>
    </xf>
    <xf numFmtId="0" fontId="8" fillId="45" borderId="47" applyNumberFormat="0" applyProtection="0">
      <alignment horizontal="left" vertical="center" indent="1"/>
    </xf>
    <xf numFmtId="0" fontId="8" fillId="45" borderId="47" applyNumberFormat="0" applyProtection="0">
      <alignment horizontal="left" vertical="center" indent="1"/>
    </xf>
    <xf numFmtId="0" fontId="8" fillId="122" borderId="47" applyNumberFormat="0" applyProtection="0">
      <alignment horizontal="left" vertical="center" indent="1"/>
    </xf>
    <xf numFmtId="0" fontId="106" fillId="45" borderId="47" applyNumberFormat="0" applyFill="0" applyProtection="0">
      <alignment horizontal="left" vertical="center" indent="1"/>
    </xf>
    <xf numFmtId="0" fontId="8" fillId="45" borderId="47" applyNumberFormat="0" applyProtection="0">
      <alignment horizontal="left" vertical="top" indent="1"/>
    </xf>
    <xf numFmtId="0" fontId="34" fillId="46" borderId="48" applyNumberFormat="0" applyProtection="0">
      <alignment horizontal="left" vertical="top" indent="1"/>
    </xf>
    <xf numFmtId="0" fontId="8" fillId="45" borderId="47" applyNumberFormat="0" applyProtection="0">
      <alignment horizontal="left" vertical="top" indent="1"/>
    </xf>
    <xf numFmtId="0" fontId="34" fillId="46" borderId="48" applyNumberFormat="0" applyProtection="0">
      <alignment horizontal="left" vertical="top" indent="1"/>
    </xf>
    <xf numFmtId="0" fontId="8" fillId="122" borderId="47" applyNumberFormat="0" applyProtection="0">
      <alignment horizontal="left" vertical="top" indent="1"/>
    </xf>
    <xf numFmtId="0" fontId="8" fillId="122" borderId="47" applyNumberFormat="0" applyProtection="0">
      <alignment horizontal="left" vertical="top" indent="1"/>
    </xf>
    <xf numFmtId="0" fontId="8" fillId="122" borderId="47" applyNumberFormat="0" applyProtection="0">
      <alignment horizontal="left" vertical="top" indent="1"/>
    </xf>
    <xf numFmtId="0" fontId="8" fillId="45" borderId="47" applyNumberFormat="0" applyProtection="0">
      <alignment horizontal="left" vertical="top" indent="1"/>
    </xf>
    <xf numFmtId="0" fontId="8" fillId="45" borderId="47" applyNumberFormat="0" applyProtection="0">
      <alignment horizontal="left" vertical="top" indent="1"/>
    </xf>
    <xf numFmtId="0" fontId="8" fillId="122" borderId="47" applyNumberFormat="0" applyProtection="0">
      <alignment horizontal="left" vertical="top" indent="1"/>
    </xf>
    <xf numFmtId="0" fontId="8" fillId="53" borderId="47" applyNumberFormat="0" applyProtection="0">
      <alignment horizontal="left" vertical="center" indent="1"/>
    </xf>
    <xf numFmtId="0" fontId="106" fillId="0" borderId="0" applyNumberFormat="0" applyProtection="0">
      <alignment horizontal="left" vertical="center" wrapText="1" indent="1" shrinkToFit="1"/>
    </xf>
    <xf numFmtId="0" fontId="203" fillId="0" borderId="0" applyNumberFormat="0" applyBorder="0" applyProtection="0">
      <alignment horizontal="left" vertical="center" wrapText="1" indent="1" shrinkToFit="1"/>
    </xf>
    <xf numFmtId="0" fontId="8" fillId="53" borderId="47" applyNumberFormat="0" applyFill="0" applyProtection="0">
      <alignment horizontal="left" vertical="center" indent="1"/>
    </xf>
    <xf numFmtId="0" fontId="8" fillId="3" borderId="47" applyNumberFormat="0" applyProtection="0">
      <alignment horizontal="left" vertical="center" indent="1"/>
    </xf>
    <xf numFmtId="0" fontId="8" fillId="3" borderId="47" applyNumberFormat="0" applyProtection="0">
      <alignment horizontal="left" vertical="center" indent="1"/>
    </xf>
    <xf numFmtId="0" fontId="8" fillId="3" borderId="47" applyNumberFormat="0" applyProtection="0">
      <alignment horizontal="left" vertical="center" indent="1"/>
    </xf>
    <xf numFmtId="0" fontId="8" fillId="53" borderId="47" applyNumberFormat="0" applyProtection="0">
      <alignment horizontal="left" vertical="center" indent="1"/>
    </xf>
    <xf numFmtId="0" fontId="8" fillId="53" borderId="47" applyNumberFormat="0" applyProtection="0">
      <alignment horizontal="left" vertical="center" indent="1"/>
    </xf>
    <xf numFmtId="0" fontId="8" fillId="3" borderId="47" applyNumberFormat="0" applyProtection="0">
      <alignment horizontal="left" vertical="center" indent="1"/>
    </xf>
    <xf numFmtId="0" fontId="106" fillId="53" borderId="47" applyNumberFormat="0" applyFill="0" applyProtection="0">
      <alignment horizontal="left" vertical="center" indent="1"/>
    </xf>
    <xf numFmtId="0" fontId="8" fillId="53" borderId="47" applyNumberFormat="0" applyProtection="0">
      <alignment horizontal="left" vertical="top" indent="1"/>
    </xf>
    <xf numFmtId="0" fontId="34" fillId="54" borderId="48" applyNumberFormat="0" applyProtection="0">
      <alignment horizontal="left" vertical="top" indent="1"/>
    </xf>
    <xf numFmtId="0" fontId="8" fillId="53" borderId="47" applyNumberFormat="0" applyProtection="0">
      <alignment horizontal="left" vertical="top" indent="1"/>
    </xf>
    <xf numFmtId="0" fontId="34" fillId="54" borderId="48" applyNumberFormat="0" applyProtection="0">
      <alignment horizontal="left" vertical="top" indent="1"/>
    </xf>
    <xf numFmtId="0" fontId="8" fillId="3" borderId="47" applyNumberFormat="0" applyProtection="0">
      <alignment horizontal="left" vertical="top" indent="1"/>
    </xf>
    <xf numFmtId="0" fontId="8" fillId="3" borderId="47" applyNumberFormat="0" applyProtection="0">
      <alignment horizontal="left" vertical="top" indent="1"/>
    </xf>
    <xf numFmtId="0" fontId="8" fillId="3" borderId="47" applyNumberFormat="0" applyProtection="0">
      <alignment horizontal="left" vertical="top" indent="1"/>
    </xf>
    <xf numFmtId="0" fontId="8" fillId="53" borderId="47" applyNumberFormat="0" applyProtection="0">
      <alignment horizontal="left" vertical="top" indent="1"/>
    </xf>
    <xf numFmtId="0" fontId="8" fillId="53" borderId="47" applyNumberFormat="0" applyProtection="0">
      <alignment horizontal="left" vertical="top" indent="1"/>
    </xf>
    <xf numFmtId="0" fontId="8" fillId="3" borderId="47" applyNumberFormat="0" applyProtection="0">
      <alignment horizontal="left" vertical="top" indent="1"/>
    </xf>
    <xf numFmtId="0" fontId="8" fillId="131" borderId="47" applyNumberFormat="0" applyProtection="0">
      <alignment horizontal="left" vertical="center" indent="1"/>
    </xf>
    <xf numFmtId="0" fontId="106" fillId="0" borderId="0" applyNumberFormat="0" applyProtection="0">
      <alignment horizontal="left" vertical="center" wrapText="1" indent="1" shrinkToFit="1"/>
    </xf>
    <xf numFmtId="0" fontId="8" fillId="0" borderId="25" applyNumberFormat="0" applyProtection="0">
      <alignment horizontal="left" vertical="center" indent="1"/>
    </xf>
    <xf numFmtId="0" fontId="203" fillId="0" borderId="0" applyNumberFormat="0" applyBorder="0" applyProtection="0">
      <alignment horizontal="left" vertical="center" wrapText="1" indent="1" shrinkToFit="1"/>
    </xf>
    <xf numFmtId="0" fontId="8" fillId="131" borderId="47" applyNumberFormat="0" applyFill="0" applyProtection="0">
      <alignment horizontal="left" vertical="center" indent="1"/>
    </xf>
    <xf numFmtId="0" fontId="8" fillId="108" borderId="47" applyNumberFormat="0" applyProtection="0">
      <alignment horizontal="left" vertical="center" indent="1"/>
    </xf>
    <xf numFmtId="0" fontId="8" fillId="108" borderId="47" applyNumberFormat="0" applyProtection="0">
      <alignment horizontal="left" vertical="center" indent="1"/>
    </xf>
    <xf numFmtId="0" fontId="8" fillId="108" borderId="47" applyNumberFormat="0" applyProtection="0">
      <alignment horizontal="left" vertical="center" indent="1"/>
    </xf>
    <xf numFmtId="0" fontId="8" fillId="131" borderId="47" applyNumberFormat="0" applyProtection="0">
      <alignment horizontal="left" vertical="center" indent="1"/>
    </xf>
    <xf numFmtId="0" fontId="8" fillId="131" borderId="47" applyNumberFormat="0" applyProtection="0">
      <alignment horizontal="left" vertical="center" indent="1"/>
    </xf>
    <xf numFmtId="0" fontId="8" fillId="108" borderId="47" applyNumberFormat="0" applyProtection="0">
      <alignment horizontal="left" vertical="center" indent="1"/>
    </xf>
    <xf numFmtId="0" fontId="106" fillId="131" borderId="47" applyNumberFormat="0" applyFill="0" applyProtection="0">
      <alignment horizontal="left" vertical="center" indent="1"/>
    </xf>
    <xf numFmtId="0" fontId="8" fillId="131" borderId="47" applyNumberFormat="0" applyProtection="0">
      <alignment horizontal="left" vertical="top" indent="1"/>
    </xf>
    <xf numFmtId="0" fontId="34" fillId="89" borderId="48" applyNumberFormat="0" applyProtection="0">
      <alignment horizontal="left" vertical="top" indent="1"/>
    </xf>
    <xf numFmtId="0" fontId="8" fillId="131" borderId="47" applyNumberFormat="0" applyProtection="0">
      <alignment horizontal="left" vertical="top" indent="1"/>
    </xf>
    <xf numFmtId="0" fontId="34" fillId="89" borderId="48" applyNumberFormat="0" applyProtection="0">
      <alignment horizontal="left" vertical="top" indent="1"/>
    </xf>
    <xf numFmtId="0" fontId="8" fillId="108" borderId="47" applyNumberFormat="0" applyProtection="0">
      <alignment horizontal="left" vertical="top" indent="1"/>
    </xf>
    <xf numFmtId="0" fontId="8" fillId="108" borderId="47" applyNumberFormat="0" applyProtection="0">
      <alignment horizontal="left" vertical="top" indent="1"/>
    </xf>
    <xf numFmtId="0" fontId="8" fillId="108" borderId="47" applyNumberFormat="0" applyProtection="0">
      <alignment horizontal="left" vertical="top" indent="1"/>
    </xf>
    <xf numFmtId="0" fontId="8" fillId="131" borderId="47" applyNumberFormat="0" applyProtection="0">
      <alignment horizontal="left" vertical="top" indent="1"/>
    </xf>
    <xf numFmtId="0" fontId="8" fillId="131" borderId="47" applyNumberFormat="0" applyProtection="0">
      <alignment horizontal="left" vertical="top" indent="1"/>
    </xf>
    <xf numFmtId="0" fontId="8" fillId="108" borderId="47" applyNumberFormat="0" applyProtection="0">
      <alignment horizontal="left" vertical="top" indent="1"/>
    </xf>
    <xf numFmtId="0" fontId="8" fillId="51" borderId="25" applyNumberFormat="0">
      <protection locked="0"/>
    </xf>
    <xf numFmtId="0" fontId="34" fillId="52" borderId="53" applyNumberFormat="0">
      <protection locked="0"/>
    </xf>
    <xf numFmtId="0" fontId="8" fillId="51" borderId="25" applyNumberFormat="0">
      <protection locked="0"/>
    </xf>
    <xf numFmtId="0" fontId="34" fillId="52" borderId="53" applyNumberFormat="0">
      <protection locked="0"/>
    </xf>
    <xf numFmtId="0" fontId="204" fillId="51" borderId="54" applyNumberFormat="0">
      <protection locked="0"/>
    </xf>
    <xf numFmtId="0" fontId="205" fillId="60" borderId="55" applyBorder="0"/>
    <xf numFmtId="0" fontId="205" fillId="60" borderId="55" applyBorder="0"/>
    <xf numFmtId="0" fontId="205" fillId="60" borderId="55" applyBorder="0"/>
    <xf numFmtId="4" fontId="33" fillId="49" borderId="47" applyNumberFormat="0" applyProtection="0">
      <alignment vertical="center"/>
    </xf>
    <xf numFmtId="4" fontId="34" fillId="50" borderId="48" applyProtection="0">
      <alignment vertical="center"/>
    </xf>
    <xf numFmtId="4" fontId="34" fillId="50" borderId="48" applyProtection="0">
      <alignment vertical="center"/>
    </xf>
    <xf numFmtId="4" fontId="33" fillId="112" borderId="47" applyNumberFormat="0" applyProtection="0">
      <alignment vertical="center"/>
    </xf>
    <xf numFmtId="4" fontId="33" fillId="112" borderId="47" applyNumberFormat="0" applyProtection="0">
      <alignment vertical="center"/>
    </xf>
    <xf numFmtId="4" fontId="33" fillId="112" borderId="47" applyNumberFormat="0" applyProtection="0">
      <alignment vertical="center"/>
    </xf>
    <xf numFmtId="4" fontId="33" fillId="49" borderId="47" applyNumberFormat="0" applyProtection="0">
      <alignment vertical="center"/>
    </xf>
    <xf numFmtId="4" fontId="33" fillId="49" borderId="47" applyNumberFormat="0" applyProtection="0">
      <alignment vertical="center"/>
    </xf>
    <xf numFmtId="4" fontId="206" fillId="49" borderId="47" applyNumberFormat="0" applyProtection="0">
      <alignment vertical="center"/>
    </xf>
    <xf numFmtId="4" fontId="207" fillId="50" borderId="48" applyProtection="0">
      <alignment vertical="center"/>
    </xf>
    <xf numFmtId="4" fontId="207" fillId="50" borderId="48" applyProtection="0">
      <alignment vertical="center"/>
    </xf>
    <xf numFmtId="4" fontId="206" fillId="112" borderId="47" applyNumberFormat="0" applyProtection="0">
      <alignment vertical="center"/>
    </xf>
    <xf numFmtId="4" fontId="206" fillId="112" borderId="47" applyNumberFormat="0" applyProtection="0">
      <alignment vertical="center"/>
    </xf>
    <xf numFmtId="4" fontId="206" fillId="112" borderId="47" applyNumberFormat="0" applyProtection="0">
      <alignment vertical="center"/>
    </xf>
    <xf numFmtId="4" fontId="206" fillId="49" borderId="47" applyNumberFormat="0" applyProtection="0">
      <alignment vertical="center"/>
    </xf>
    <xf numFmtId="4" fontId="206" fillId="49" borderId="47" applyNumberFormat="0" applyProtection="0">
      <alignment vertical="center"/>
    </xf>
    <xf numFmtId="4" fontId="33" fillId="49" borderId="47" applyNumberFormat="0" applyProtection="0">
      <alignment horizontal="left" vertical="center" indent="1"/>
    </xf>
    <xf numFmtId="4" fontId="34" fillId="50" borderId="48" applyProtection="0">
      <alignment horizontal="left" vertical="center" indent="1"/>
    </xf>
    <xf numFmtId="4" fontId="34" fillId="50" borderId="48" applyProtection="0">
      <alignment horizontal="left" vertical="center" indent="1"/>
    </xf>
    <xf numFmtId="4" fontId="33" fillId="112" borderId="47" applyNumberFormat="0" applyProtection="0">
      <alignment horizontal="left" vertical="center" indent="1"/>
    </xf>
    <xf numFmtId="4" fontId="33" fillId="112" borderId="47" applyNumberFormat="0" applyProtection="0">
      <alignment horizontal="left" vertical="center" indent="1"/>
    </xf>
    <xf numFmtId="4" fontId="33" fillId="112" borderId="47" applyNumberFormat="0" applyProtection="0">
      <alignment horizontal="left" vertical="center" indent="1"/>
    </xf>
    <xf numFmtId="4" fontId="33" fillId="49" borderId="47" applyNumberFormat="0" applyProtection="0">
      <alignment horizontal="left" vertical="center" indent="1"/>
    </xf>
    <xf numFmtId="4" fontId="33" fillId="49" borderId="47" applyNumberFormat="0" applyProtection="0">
      <alignment horizontal="left" vertical="center" indent="1"/>
    </xf>
    <xf numFmtId="0" fontId="33" fillId="49" borderId="47" applyNumberFormat="0" applyProtection="0">
      <alignment horizontal="left" vertical="top" indent="1"/>
    </xf>
    <xf numFmtId="0" fontId="34" fillId="50" borderId="48" applyNumberFormat="0" applyProtection="0">
      <alignment horizontal="left" vertical="top" indent="1"/>
    </xf>
    <xf numFmtId="0" fontId="34" fillId="50" borderId="48" applyNumberFormat="0" applyProtection="0">
      <alignment horizontal="left" vertical="top" indent="1"/>
    </xf>
    <xf numFmtId="0" fontId="33" fillId="112" borderId="47" applyNumberFormat="0" applyProtection="0">
      <alignment horizontal="left" vertical="top" indent="1"/>
    </xf>
    <xf numFmtId="0" fontId="33" fillId="112" borderId="47" applyNumberFormat="0" applyProtection="0">
      <alignment horizontal="left" vertical="top" indent="1"/>
    </xf>
    <xf numFmtId="0" fontId="33" fillId="112" borderId="47" applyNumberFormat="0" applyProtection="0">
      <alignment horizontal="left" vertical="top" indent="1"/>
    </xf>
    <xf numFmtId="0" fontId="33" fillId="49" borderId="47" applyNumberFormat="0" applyProtection="0">
      <alignment horizontal="left" vertical="top" indent="1"/>
    </xf>
    <xf numFmtId="0" fontId="33" fillId="49" borderId="47" applyNumberFormat="0" applyProtection="0">
      <alignment horizontal="left" vertical="top" indent="1"/>
    </xf>
    <xf numFmtId="4" fontId="193" fillId="0" borderId="0" applyNumberFormat="0" applyProtection="0">
      <alignment horizontal="right"/>
    </xf>
    <xf numFmtId="4" fontId="33" fillId="131" borderId="47" applyNumberFormat="0" applyProtection="0">
      <alignment horizontal="right" vertical="center"/>
    </xf>
    <xf numFmtId="4" fontId="203" fillId="0" borderId="0" applyBorder="0" applyProtection="0">
      <alignment horizontal="right" wrapText="1" shrinkToFit="1"/>
    </xf>
    <xf numFmtId="4" fontId="33" fillId="131" borderId="47" applyNumberFormat="0" applyProtection="0">
      <alignment horizontal="right" vertical="center"/>
    </xf>
    <xf numFmtId="4" fontId="33" fillId="131" borderId="47" applyNumberFormat="0" applyProtection="0">
      <alignment horizontal="right" vertical="center"/>
    </xf>
    <xf numFmtId="4" fontId="193" fillId="0" borderId="0" applyNumberFormat="0" applyProtection="0">
      <alignment horizontal="right"/>
    </xf>
    <xf numFmtId="4" fontId="193" fillId="0" borderId="0" applyNumberFormat="0" applyProtection="0">
      <alignment horizontal="right" wrapText="1" shrinkToFit="1"/>
    </xf>
    <xf numFmtId="4" fontId="33" fillId="0" borderId="25" applyNumberFormat="0" applyProtection="0">
      <alignment horizontal="right" vertical="center"/>
    </xf>
    <xf numFmtId="4" fontId="203" fillId="0" borderId="0" applyBorder="0" applyProtection="0">
      <alignment horizontal="right" wrapText="1" shrinkToFit="1"/>
    </xf>
    <xf numFmtId="4" fontId="33" fillId="131" borderId="47" applyNumberFormat="0" applyFill="0" applyProtection="0">
      <alignment horizontal="right" vertical="center"/>
    </xf>
    <xf numFmtId="4" fontId="193" fillId="131" borderId="47" applyNumberFormat="0" applyFill="0" applyProtection="0">
      <alignment horizontal="right" vertical="center"/>
    </xf>
    <xf numFmtId="4" fontId="193" fillId="0" borderId="0" applyNumberFormat="0" applyProtection="0">
      <alignment horizontal="right"/>
    </xf>
    <xf numFmtId="4" fontId="206" fillId="131" borderId="47" applyNumberFormat="0" applyProtection="0">
      <alignment horizontal="right" vertical="center"/>
    </xf>
    <xf numFmtId="4" fontId="207" fillId="89" borderId="48" applyProtection="0">
      <alignment horizontal="right" vertical="center"/>
    </xf>
    <xf numFmtId="4" fontId="207" fillId="89" borderId="48" applyProtection="0">
      <alignment horizontal="right" vertical="center"/>
    </xf>
    <xf numFmtId="4" fontId="206" fillId="131" borderId="47" applyNumberFormat="0" applyProtection="0">
      <alignment horizontal="right" vertical="center"/>
    </xf>
    <xf numFmtId="4" fontId="206" fillId="131" borderId="47" applyNumberFormat="0" applyProtection="0">
      <alignment horizontal="right" vertical="center"/>
    </xf>
    <xf numFmtId="4" fontId="33" fillId="45" borderId="47" applyNumberFormat="0" applyProtection="0">
      <alignment horizontal="left" vertical="center" indent="1"/>
    </xf>
    <xf numFmtId="4" fontId="193" fillId="0" borderId="0" applyNumberFormat="0" applyProtection="0">
      <alignment horizontal="left" wrapText="1" indent="1" shrinkToFit="1"/>
    </xf>
    <xf numFmtId="4" fontId="193" fillId="0" borderId="25" applyNumberFormat="0" applyProtection="0">
      <alignment horizontal="left" wrapText="1" indent="1"/>
    </xf>
    <xf numFmtId="4" fontId="203" fillId="0" borderId="0" applyBorder="0" applyProtection="0">
      <alignment horizontal="left" wrapText="1" indent="1" shrinkToFit="1"/>
    </xf>
    <xf numFmtId="4" fontId="193" fillId="0" borderId="0" applyNumberFormat="0" applyProtection="0">
      <alignment horizontal="left" wrapText="1" indent="1"/>
    </xf>
    <xf numFmtId="4" fontId="33" fillId="45" borderId="47" applyNumberFormat="0" applyProtection="0">
      <alignment horizontal="left" vertical="center" indent="1"/>
    </xf>
    <xf numFmtId="4" fontId="33" fillId="0" borderId="25" applyNumberFormat="0" applyProtection="0">
      <alignment horizontal="left" wrapText="1" indent="1"/>
    </xf>
    <xf numFmtId="4" fontId="33" fillId="45" borderId="47" applyNumberFormat="0" applyProtection="0">
      <alignment horizontal="left" vertical="center" indent="1"/>
    </xf>
    <xf numFmtId="4" fontId="33" fillId="45" borderId="47" applyNumberFormat="0" applyFill="0" applyProtection="0">
      <alignment horizontal="left" vertical="center" indent="1"/>
    </xf>
    <xf numFmtId="4" fontId="193" fillId="45" borderId="49" applyNumberFormat="0" applyFill="0" applyProtection="0">
      <alignment horizontal="left" vertical="center"/>
    </xf>
    <xf numFmtId="4" fontId="193" fillId="0" borderId="0" applyNumberFormat="0" applyProtection="0">
      <alignment horizontal="left" wrapText="1" indent="1" shrinkToFit="1"/>
    </xf>
    <xf numFmtId="0" fontId="33" fillId="45" borderId="47" applyNumberFormat="0" applyProtection="0">
      <alignment horizontal="left" vertical="top" indent="1"/>
    </xf>
    <xf numFmtId="0" fontId="34" fillId="46" borderId="48" applyNumberFormat="0" applyProtection="0">
      <alignment horizontal="left" vertical="top" indent="1"/>
    </xf>
    <xf numFmtId="0" fontId="34" fillId="46" borderId="48" applyNumberFormat="0" applyProtection="0">
      <alignment horizontal="left" vertical="top" indent="1"/>
    </xf>
    <xf numFmtId="0" fontId="33" fillId="122" borderId="47" applyNumberFormat="0" applyProtection="0">
      <alignment horizontal="left" vertical="top" indent="1"/>
    </xf>
    <xf numFmtId="0" fontId="33" fillId="122" borderId="47" applyNumberFormat="0" applyProtection="0">
      <alignment horizontal="left" vertical="top" indent="1"/>
    </xf>
    <xf numFmtId="0" fontId="33" fillId="122" borderId="47" applyNumberFormat="0" applyProtection="0">
      <alignment horizontal="left" vertical="top" indent="1"/>
    </xf>
    <xf numFmtId="0" fontId="33" fillId="45" borderId="47" applyNumberFormat="0" applyProtection="0">
      <alignment horizontal="left" vertical="top" indent="1"/>
    </xf>
    <xf numFmtId="0" fontId="33" fillId="45" borderId="47" applyNumberFormat="0" applyProtection="0">
      <alignment horizontal="left" vertical="top" indent="1"/>
    </xf>
    <xf numFmtId="4" fontId="208" fillId="104" borderId="50" applyNumberFormat="0" applyProtection="0">
      <alignment vertical="center"/>
    </xf>
    <xf numFmtId="4" fontId="209" fillId="104" borderId="50" applyNumberFormat="0" applyProtection="0">
      <alignment vertical="center"/>
    </xf>
    <xf numFmtId="4" fontId="210" fillId="112" borderId="50" applyNumberFormat="0" applyProtection="0">
      <alignment horizontal="left" vertical="center" indent="1"/>
    </xf>
    <xf numFmtId="4" fontId="211" fillId="133" borderId="0" applyNumberFormat="0" applyProtection="0">
      <alignment horizontal="left" vertical="center" indent="1"/>
    </xf>
    <xf numFmtId="4" fontId="212" fillId="80" borderId="0" applyBorder="0" applyProtection="0">
      <alignment horizontal="left" vertical="center" indent="1"/>
    </xf>
    <xf numFmtId="4" fontId="211" fillId="133" borderId="0" applyNumberFormat="0" applyProtection="0">
      <alignment horizontal="left" vertical="center" indent="1"/>
    </xf>
    <xf numFmtId="4" fontId="212" fillId="80" borderId="0" applyBorder="0" applyProtection="0">
      <alignment horizontal="left" vertical="center" indent="1"/>
    </xf>
    <xf numFmtId="0" fontId="28" fillId="134" borderId="25"/>
    <xf numFmtId="4" fontId="152" fillId="131" borderId="47" applyNumberFormat="0" applyProtection="0">
      <alignment horizontal="right" vertical="center"/>
    </xf>
    <xf numFmtId="4" fontId="213" fillId="89" borderId="48" applyProtection="0">
      <alignment horizontal="right" vertical="center"/>
    </xf>
    <xf numFmtId="4" fontId="213" fillId="89" borderId="48" applyProtection="0">
      <alignment horizontal="right" vertical="center"/>
    </xf>
    <xf numFmtId="4" fontId="152" fillId="131" borderId="47" applyNumberFormat="0" applyProtection="0">
      <alignment horizontal="right" vertical="center"/>
    </xf>
    <xf numFmtId="4" fontId="152" fillId="131" borderId="47" applyNumberFormat="0" applyProtection="0">
      <alignment horizontal="right" vertical="center"/>
    </xf>
    <xf numFmtId="0" fontId="110" fillId="41" borderId="0" applyNumberFormat="0" applyBorder="0" applyAlignment="0" applyProtection="0"/>
    <xf numFmtId="0" fontId="214" fillId="0" borderId="0" applyNumberFormat="0" applyFill="0" applyBorder="0" applyProtection="0">
      <alignment horizontal="centerContinuous"/>
    </xf>
    <xf numFmtId="38" fontId="89" fillId="0" borderId="4"/>
    <xf numFmtId="240" fontId="8" fillId="0" borderId="0">
      <protection locked="0"/>
    </xf>
    <xf numFmtId="38" fontId="89" fillId="0" borderId="0" applyFont="0" applyFill="0" applyBorder="0" applyAlignment="0" applyProtection="0"/>
    <xf numFmtId="40" fontId="89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217" fillId="40" borderId="0" applyNumberFormat="0" applyBorder="0" applyAlignment="0" applyProtection="0"/>
    <xf numFmtId="0" fontId="180" fillId="63" borderId="40" applyNumberFormat="0" applyAlignment="0" applyProtection="0"/>
    <xf numFmtId="0" fontId="180" fillId="63" borderId="40" applyNumberFormat="0" applyAlignment="0" applyProtection="0"/>
    <xf numFmtId="0" fontId="180" fillId="63" borderId="40" applyNumberFormat="0" applyAlignment="0" applyProtection="0"/>
    <xf numFmtId="0" fontId="204" fillId="0" borderId="0"/>
    <xf numFmtId="0" fontId="24" fillId="0" borderId="0"/>
    <xf numFmtId="0" fontId="218" fillId="0" borderId="0"/>
    <xf numFmtId="0" fontId="8" fillId="0" borderId="0"/>
    <xf numFmtId="0" fontId="24" fillId="0" borderId="0"/>
    <xf numFmtId="0" fontId="219" fillId="0" borderId="0" applyNumberFormat="0" applyFill="0" applyBorder="0" applyAlignment="0" applyProtection="0"/>
    <xf numFmtId="166" fontId="220" fillId="0" borderId="0" applyProtection="0"/>
    <xf numFmtId="3" fontId="33" fillId="0" borderId="0"/>
    <xf numFmtId="0" fontId="8" fillId="0" borderId="0" applyNumberFormat="0"/>
    <xf numFmtId="0" fontId="96" fillId="0" borderId="0" applyNumberFormat="0" applyFill="0" applyBorder="0" applyAlignment="0" applyProtection="0"/>
    <xf numFmtId="0" fontId="8" fillId="0" borderId="0"/>
    <xf numFmtId="0" fontId="8" fillId="0" borderId="0"/>
    <xf numFmtId="0" fontId="34" fillId="0" borderId="0" applyNumberFormat="0" applyBorder="0" applyProtection="0"/>
    <xf numFmtId="21" fontId="85" fillId="0" borderId="0" applyFont="0" applyFill="0" applyBorder="0" applyProtection="0">
      <alignment horizontal="left"/>
    </xf>
    <xf numFmtId="0" fontId="221" fillId="0" borderId="0" applyNumberFormat="0" applyFill="0" applyBorder="0" applyAlignment="0" applyProtection="0"/>
    <xf numFmtId="0" fontId="215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2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1" fillId="0" borderId="0" applyNumberFormat="0" applyFill="0" applyBorder="0" applyAlignment="0" applyProtection="0"/>
    <xf numFmtId="0" fontId="118" fillId="0" borderId="34" applyNumberFormat="0" applyFill="0" applyAlignment="0" applyProtection="0"/>
    <xf numFmtId="0" fontId="123" fillId="0" borderId="36" applyNumberFormat="0" applyFill="0" applyAlignment="0" applyProtection="0"/>
    <xf numFmtId="0" fontId="125" fillId="0" borderId="37" applyNumberFormat="0" applyFill="0" applyAlignment="0" applyProtection="0"/>
    <xf numFmtId="0" fontId="125" fillId="0" borderId="0" applyNumberFormat="0" applyFill="0" applyBorder="0" applyAlignment="0" applyProtection="0"/>
    <xf numFmtId="2" fontId="129" fillId="0" borderId="0">
      <protection locked="0"/>
    </xf>
    <xf numFmtId="2" fontId="129" fillId="0" borderId="0">
      <protection locked="0"/>
    </xf>
    <xf numFmtId="0" fontId="188" fillId="63" borderId="19"/>
    <xf numFmtId="166" fontId="83" fillId="0" borderId="56" applyNumberFormat="0" applyFont="0" applyBorder="0" applyAlignment="0" applyProtection="0"/>
    <xf numFmtId="0" fontId="87" fillId="0" borderId="57" applyNumberFormat="0" applyFill="0" applyAlignment="0" applyProtection="0"/>
    <xf numFmtId="0" fontId="87" fillId="0" borderId="57" applyNumberFormat="0" applyFill="0" applyAlignment="0" applyProtection="0"/>
    <xf numFmtId="0" fontId="86" fillId="0" borderId="58" applyNumberFormat="0" applyFill="0" applyAlignment="0" applyProtection="0"/>
    <xf numFmtId="0" fontId="86" fillId="0" borderId="41" applyNumberFormat="0" applyFill="0" applyAlignment="0" applyProtection="0"/>
    <xf numFmtId="0" fontId="222" fillId="0" borderId="17" applyNumberFormat="0" applyFill="0" applyAlignment="0" applyProtection="0"/>
    <xf numFmtId="0" fontId="161" fillId="0" borderId="0"/>
    <xf numFmtId="241" fontId="8" fillId="0" borderId="0">
      <alignment horizontal="center"/>
    </xf>
    <xf numFmtId="242" fontId="45" fillId="0" borderId="0"/>
    <xf numFmtId="243" fontId="8" fillId="0" borderId="59"/>
    <xf numFmtId="244" fontId="95" fillId="107" borderId="0" applyBorder="0" applyProtection="0"/>
    <xf numFmtId="167" fontId="93" fillId="64" borderId="0" applyBorder="0" applyProtection="0"/>
    <xf numFmtId="167" fontId="95" fillId="107" borderId="0" applyBorder="0" applyProtection="0"/>
    <xf numFmtId="236" fontId="56" fillId="0" borderId="0">
      <protection locked="0"/>
    </xf>
    <xf numFmtId="239" fontId="56" fillId="0" borderId="0">
      <protection locked="0"/>
    </xf>
    <xf numFmtId="0" fontId="89" fillId="0" borderId="0"/>
    <xf numFmtId="0" fontId="65" fillId="103" borderId="23" applyNumberFormat="0" applyAlignment="0" applyProtection="0"/>
    <xf numFmtId="167" fontId="93" fillId="64" borderId="0" applyBorder="0" applyProtection="0"/>
    <xf numFmtId="167" fontId="95" fillId="107" borderId="0" applyBorder="0" applyProtection="0"/>
    <xf numFmtId="38" fontId="89" fillId="0" borderId="0" applyFont="0" applyFill="0" applyBorder="0" applyAlignment="0" applyProtection="0"/>
    <xf numFmtId="40" fontId="89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23" fillId="0" borderId="34" applyNumberFormat="0" applyFill="0" applyAlignment="0" applyProtection="0"/>
    <xf numFmtId="0" fontId="224" fillId="0" borderId="36" applyNumberFormat="0" applyFill="0" applyAlignment="0" applyProtection="0"/>
    <xf numFmtId="0" fontId="225" fillId="0" borderId="37" applyNumberFormat="0" applyFill="0" applyAlignment="0" applyProtection="0"/>
    <xf numFmtId="0" fontId="22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26" fillId="0" borderId="0" applyNumberFormat="0" applyFill="0" applyBorder="0" applyAlignment="0" applyProtection="0"/>
    <xf numFmtId="0" fontId="227" fillId="0" borderId="0" applyNumberFormat="0" applyFont="0" applyFill="0" applyBorder="0" applyAlignment="0" applyProtection="0">
      <alignment vertical="top"/>
    </xf>
    <xf numFmtId="0" fontId="228" fillId="0" borderId="0" applyNumberFormat="0" applyFont="0" applyFill="0" applyBorder="0" applyAlignment="0" applyProtection="0">
      <alignment vertical="top"/>
    </xf>
    <xf numFmtId="0" fontId="228" fillId="0" borderId="0" applyNumberFormat="0" applyFont="0" applyFill="0" applyBorder="0" applyAlignment="0" applyProtection="0">
      <alignment vertical="top"/>
    </xf>
    <xf numFmtId="0" fontId="227" fillId="0" borderId="0" applyNumberFormat="0" applyFont="0" applyFill="0" applyBorder="0" applyAlignment="0" applyProtection="0"/>
    <xf numFmtId="0" fontId="227" fillId="0" borderId="0" applyNumberFormat="0" applyFont="0" applyFill="0" applyBorder="0" applyAlignment="0" applyProtection="0">
      <alignment horizontal="left" vertical="top"/>
    </xf>
    <xf numFmtId="0" fontId="227" fillId="0" borderId="0" applyNumberFormat="0" applyFont="0" applyFill="0" applyBorder="0" applyAlignment="0" applyProtection="0">
      <alignment horizontal="left" vertical="top"/>
    </xf>
    <xf numFmtId="0" fontId="227" fillId="0" borderId="0" applyNumberFormat="0" applyFont="0" applyFill="0" applyBorder="0" applyAlignment="0" applyProtection="0">
      <alignment horizontal="left" vertical="top"/>
    </xf>
    <xf numFmtId="0" fontId="229" fillId="0" borderId="0" applyNumberFormat="0" applyFont="0" applyFill="0" applyBorder="0" applyAlignment="0" applyProtection="0">
      <alignment horizontal="center"/>
    </xf>
    <xf numFmtId="0" fontId="229" fillId="0" borderId="0" applyNumberFormat="0" applyFont="0" applyFill="0" applyBorder="0" applyAlignment="0" applyProtection="0">
      <alignment horizontal="center"/>
    </xf>
    <xf numFmtId="0" fontId="230" fillId="0" borderId="0" applyNumberFormat="0" applyFont="0" applyFill="0" applyBorder="0" applyAlignment="0" applyProtection="0"/>
    <xf numFmtId="0" fontId="231" fillId="0" borderId="0">
      <alignment horizontal="left" wrapText="1"/>
    </xf>
    <xf numFmtId="0" fontId="232" fillId="0" borderId="60" applyNumberFormat="0" applyFont="0" applyFill="0" applyBorder="0" applyAlignment="0" applyProtection="0">
      <alignment horizontal="center" wrapText="1"/>
    </xf>
    <xf numFmtId="245" fontId="37" fillId="0" borderId="0" applyNumberFormat="0" applyFont="0" applyFill="0" applyBorder="0" applyAlignment="0" applyProtection="0">
      <alignment horizontal="right"/>
    </xf>
    <xf numFmtId="0" fontId="232" fillId="0" borderId="0" applyNumberFormat="0" applyFont="0" applyFill="0" applyBorder="0" applyAlignment="0" applyProtection="0">
      <alignment horizontal="left" indent="1"/>
    </xf>
    <xf numFmtId="246" fontId="232" fillId="0" borderId="0" applyNumberFormat="0" applyFont="0" applyFill="0" applyBorder="0" applyAlignment="0" applyProtection="0"/>
    <xf numFmtId="0" fontId="230" fillId="0" borderId="46" applyNumberFormat="0" applyFont="0" applyFill="0" applyBorder="0" applyAlignment="0" applyProtection="0"/>
    <xf numFmtId="0" fontId="85" fillId="0" borderId="0" applyNumberFormat="0" applyFont="0" applyFill="0" applyBorder="0" applyAlignment="0" applyProtection="0">
      <alignment horizontal="left" wrapText="1" indent="1"/>
    </xf>
    <xf numFmtId="0" fontId="232" fillId="0" borderId="0" applyNumberFormat="0" applyFont="0" applyFill="0" applyBorder="0" applyAlignment="0" applyProtection="0">
      <alignment horizontal="left" indent="1"/>
    </xf>
    <xf numFmtId="0" fontId="85" fillId="0" borderId="0" applyNumberFormat="0" applyFont="0" applyFill="0" applyBorder="0" applyAlignment="0" applyProtection="0">
      <alignment horizontal="left" wrapText="1" indent="2"/>
    </xf>
    <xf numFmtId="247" fontId="85" fillId="0" borderId="0">
      <alignment horizontal="right"/>
    </xf>
    <xf numFmtId="0" fontId="233" fillId="0" borderId="0" applyProtection="0"/>
    <xf numFmtId="1" fontId="8" fillId="123" borderId="0"/>
    <xf numFmtId="0" fontId="234" fillId="0" borderId="0" applyNumberFormat="0" applyFill="0" applyBorder="0" applyAlignment="0" applyProtection="0"/>
    <xf numFmtId="0" fontId="235" fillId="0" borderId="0" applyNumberFormat="0" applyFill="0" applyBorder="0" applyAlignment="0" applyProtection="0"/>
    <xf numFmtId="167" fontId="236" fillId="0" borderId="0">
      <alignment horizontal="right"/>
    </xf>
    <xf numFmtId="0" fontId="237" fillId="0" borderId="0" applyProtection="0"/>
    <xf numFmtId="248" fontId="238" fillId="0" borderId="0" applyFont="0" applyFill="0" applyBorder="0" applyAlignment="0" applyProtection="0"/>
    <xf numFmtId="249" fontId="238" fillId="0" borderId="0" applyFont="0" applyFill="0" applyBorder="0" applyAlignment="0" applyProtection="0"/>
    <xf numFmtId="0" fontId="239" fillId="0" borderId="0" applyProtection="0"/>
    <xf numFmtId="0" fontId="240" fillId="0" borderId="0" applyProtection="0"/>
    <xf numFmtId="0" fontId="237" fillId="0" borderId="61" applyProtection="0"/>
    <xf numFmtId="0" fontId="241" fillId="0" borderId="0"/>
    <xf numFmtId="10" fontId="237" fillId="0" borderId="0" applyProtection="0"/>
    <xf numFmtId="0" fontId="237" fillId="0" borderId="0"/>
    <xf numFmtId="2" fontId="237" fillId="0" borderId="0" applyProtection="0"/>
    <xf numFmtId="250" fontId="238" fillId="0" borderId="0" applyFont="0" applyFill="0" applyBorder="0" applyAlignment="0" applyProtection="0"/>
    <xf numFmtId="251" fontId="238" fillId="0" borderId="0" applyFont="0" applyFill="0" applyBorder="0" applyAlignment="0" applyProtection="0"/>
    <xf numFmtId="0" fontId="29" fillId="0" borderId="0"/>
    <xf numFmtId="0" fontId="243" fillId="0" borderId="0"/>
    <xf numFmtId="0" fontId="244" fillId="0" borderId="0"/>
    <xf numFmtId="0" fontId="245" fillId="0" borderId="0"/>
  </cellStyleXfs>
  <cellXfs count="106">
    <xf numFmtId="0" fontId="0" fillId="0" borderId="0" xfId="0"/>
    <xf numFmtId="0" fontId="5" fillId="0" borderId="2" xfId="0" applyFont="1" applyFill="1" applyBorder="1" applyAlignment="1">
      <alignment horizontal="left"/>
    </xf>
    <xf numFmtId="0" fontId="10" fillId="0" borderId="0" xfId="3"/>
    <xf numFmtId="167" fontId="10" fillId="0" borderId="0" xfId="3" applyNumberFormat="1"/>
    <xf numFmtId="0" fontId="10" fillId="0" borderId="0" xfId="3" applyBorder="1"/>
    <xf numFmtId="0" fontId="9" fillId="0" borderId="0" xfId="3" applyFont="1" applyBorder="1" applyAlignment="1">
      <alignment horizontal="center" vertical="center"/>
    </xf>
    <xf numFmtId="0" fontId="10" fillId="0" borderId="0" xfId="3" applyFill="1" applyBorder="1"/>
    <xf numFmtId="167" fontId="10" fillId="5" borderId="0" xfId="3" applyNumberFormat="1" applyFill="1" applyBorder="1"/>
    <xf numFmtId="167" fontId="10" fillId="4" borderId="0" xfId="3" applyNumberFormat="1" applyFill="1" applyBorder="1"/>
    <xf numFmtId="0" fontId="9" fillId="0" borderId="0" xfId="3" applyFont="1" applyBorder="1"/>
    <xf numFmtId="0" fontId="12" fillId="0" borderId="1" xfId="0" applyFont="1" applyBorder="1" applyAlignment="1">
      <alignment horizontal="left" vertical="top" wrapText="1"/>
    </xf>
    <xf numFmtId="0" fontId="14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/>
    <xf numFmtId="166" fontId="12" fillId="0" borderId="1" xfId="0" applyNumberFormat="1" applyFont="1" applyFill="1" applyBorder="1" applyAlignment="1">
      <alignment horizontal="right" vertical="center"/>
    </xf>
    <xf numFmtId="168" fontId="15" fillId="0" borderId="0" xfId="1" applyNumberFormat="1" applyFont="1"/>
    <xf numFmtId="4" fontId="15" fillId="0" borderId="0" xfId="0" applyNumberFormat="1" applyFont="1"/>
    <xf numFmtId="0" fontId="19" fillId="0" borderId="0" xfId="0" applyFont="1" applyFill="1" applyAlignment="1">
      <alignment wrapText="1"/>
    </xf>
    <xf numFmtId="0" fontId="19" fillId="0" borderId="0" xfId="0" applyFont="1" applyAlignment="1">
      <alignment wrapText="1"/>
    </xf>
    <xf numFmtId="166" fontId="4" fillId="0" borderId="0" xfId="0" applyNumberFormat="1" applyFont="1"/>
    <xf numFmtId="0" fontId="4" fillId="0" borderId="0" xfId="0" applyFont="1" applyAlignment="1">
      <alignment horizontal="left" vertical="center" indent="3"/>
    </xf>
    <xf numFmtId="0" fontId="4" fillId="0" borderId="0" xfId="0" applyFont="1" applyAlignment="1">
      <alignment vertical="center"/>
    </xf>
    <xf numFmtId="0" fontId="4" fillId="2" borderId="0" xfId="0" applyFont="1" applyFill="1"/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indent="3"/>
    </xf>
    <xf numFmtId="0" fontId="4" fillId="0" borderId="1" xfId="0" quotePrefix="1" applyFont="1" applyBorder="1" applyAlignment="1">
      <alignment horizontal="left" vertical="center" indent="3"/>
    </xf>
    <xf numFmtId="0" fontId="4" fillId="0" borderId="1" xfId="0" quotePrefix="1" applyFont="1" applyBorder="1" applyAlignment="1">
      <alignment horizontal="left" vertical="center" wrapText="1" indent="3"/>
    </xf>
    <xf numFmtId="0" fontId="4" fillId="0" borderId="0" xfId="0" applyFont="1" applyFill="1"/>
    <xf numFmtId="166" fontId="4" fillId="0" borderId="1" xfId="0" applyNumberFormat="1" applyFont="1" applyFill="1" applyBorder="1"/>
    <xf numFmtId="0" fontId="15" fillId="0" borderId="0" xfId="0" applyFont="1" applyFill="1"/>
    <xf numFmtId="166" fontId="0" fillId="0" borderId="0" xfId="0" applyNumberFormat="1"/>
    <xf numFmtId="0" fontId="4" fillId="0" borderId="8" xfId="0" applyFont="1" applyBorder="1" applyAlignment="1">
      <alignment vertical="top"/>
    </xf>
    <xf numFmtId="166" fontId="12" fillId="0" borderId="1" xfId="0" applyNumberFormat="1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top"/>
    </xf>
    <xf numFmtId="0" fontId="3" fillId="0" borderId="1" xfId="0" quotePrefix="1" applyFont="1" applyBorder="1" applyAlignment="1">
      <alignment horizontal="left" vertical="center" indent="3"/>
    </xf>
    <xf numFmtId="0" fontId="19" fillId="0" borderId="0" xfId="0" applyFont="1" applyFill="1" applyAlignment="1">
      <alignment horizontal="left" vertical="top" wrapText="1"/>
    </xf>
    <xf numFmtId="216" fontId="0" fillId="0" borderId="0" xfId="0" applyNumberFormat="1"/>
    <xf numFmtId="166" fontId="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4" fillId="0" borderId="0" xfId="0" applyFont="1" applyFill="1" applyBorder="1"/>
    <xf numFmtId="1" fontId="0" fillId="0" borderId="0" xfId="0" applyNumberFormat="1"/>
    <xf numFmtId="0" fontId="242" fillId="0" borderId="0" xfId="0" applyFont="1"/>
    <xf numFmtId="167" fontId="12" fillId="0" borderId="1" xfId="0" applyNumberFormat="1" applyFont="1" applyFill="1" applyBorder="1" applyAlignment="1">
      <alignment horizontal="right" vertical="center"/>
    </xf>
    <xf numFmtId="167" fontId="4" fillId="0" borderId="1" xfId="0" applyNumberFormat="1" applyFont="1" applyFill="1" applyBorder="1"/>
    <xf numFmtId="0" fontId="4" fillId="0" borderId="0" xfId="0" applyFont="1" applyBorder="1" applyAlignment="1">
      <alignment horizontal="right"/>
    </xf>
    <xf numFmtId="0" fontId="15" fillId="0" borderId="0" xfId="0" applyFont="1" applyBorder="1"/>
    <xf numFmtId="0" fontId="4" fillId="0" borderId="0" xfId="0" applyFont="1" applyBorder="1"/>
    <xf numFmtId="0" fontId="4" fillId="0" borderId="0" xfId="0" applyFont="1" applyFill="1" applyBorder="1" applyAlignment="1">
      <alignment horizontal="left" vertical="center"/>
    </xf>
    <xf numFmtId="0" fontId="14" fillId="0" borderId="0" xfId="0" applyFont="1" applyBorder="1"/>
    <xf numFmtId="0" fontId="16" fillId="0" borderId="0" xfId="0" applyFont="1" applyBorder="1"/>
    <xf numFmtId="0" fontId="20" fillId="0" borderId="0" xfId="0" applyFont="1" applyBorder="1"/>
    <xf numFmtId="0" fontId="9" fillId="0" borderId="0" xfId="3" applyFont="1" applyBorder="1" applyAlignment="1">
      <alignment wrapText="1"/>
    </xf>
    <xf numFmtId="166" fontId="10" fillId="0" borderId="0" xfId="3" applyNumberFormat="1"/>
    <xf numFmtId="167" fontId="1" fillId="0" borderId="0" xfId="3" applyNumberFormat="1" applyFont="1"/>
    <xf numFmtId="166" fontId="10" fillId="4" borderId="0" xfId="3" applyNumberFormat="1" applyFill="1"/>
    <xf numFmtId="0" fontId="10" fillId="4" borderId="0" xfId="3" applyFill="1"/>
    <xf numFmtId="0" fontId="9" fillId="0" borderId="0" xfId="3" applyFont="1"/>
    <xf numFmtId="166" fontId="12" fillId="0" borderId="7" xfId="0" applyNumberFormat="1" applyFont="1" applyFill="1" applyBorder="1" applyAlignment="1">
      <alignment horizontal="right" vertical="center" wrapText="1"/>
    </xf>
    <xf numFmtId="166" fontId="12" fillId="0" borderId="2" xfId="0" applyNumberFormat="1" applyFont="1" applyFill="1" applyBorder="1" applyAlignment="1">
      <alignment horizontal="right" vertical="center" wrapText="1"/>
    </xf>
    <xf numFmtId="0" fontId="242" fillId="0" borderId="0" xfId="0" applyFont="1" applyFill="1"/>
    <xf numFmtId="0" fontId="4" fillId="0" borderId="8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2" fontId="1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7" xfId="0" quotePrefix="1" applyFont="1" applyBorder="1" applyAlignment="1">
      <alignment horizontal="left" vertical="center" indent="3"/>
    </xf>
    <xf numFmtId="0" fontId="12" fillId="0" borderId="7" xfId="0" applyFont="1" applyBorder="1" applyAlignment="1">
      <alignment horizontal="left" vertical="center" wrapText="1"/>
    </xf>
    <xf numFmtId="166" fontId="12" fillId="0" borderId="5" xfId="0" applyNumberFormat="1" applyFont="1" applyFill="1" applyBorder="1" applyAlignment="1">
      <alignment horizontal="right" vertical="center" wrapText="1"/>
    </xf>
    <xf numFmtId="0" fontId="3" fillId="0" borderId="8" xfId="0" quotePrefix="1" applyFont="1" applyBorder="1" applyAlignment="1">
      <alignment horizontal="left" vertical="center" indent="3"/>
    </xf>
    <xf numFmtId="2" fontId="12" fillId="0" borderId="8" xfId="0" applyNumberFormat="1" applyFont="1" applyFill="1" applyBorder="1" applyAlignment="1">
      <alignment horizontal="left" vertical="center" wrapText="1"/>
    </xf>
    <xf numFmtId="166" fontId="12" fillId="0" borderId="6" xfId="0" applyNumberFormat="1" applyFont="1" applyFill="1" applyBorder="1" applyAlignment="1">
      <alignment horizontal="right" vertical="center" wrapText="1"/>
    </xf>
    <xf numFmtId="166" fontId="12" fillId="0" borderId="8" xfId="0" applyNumberFormat="1" applyFont="1" applyFill="1" applyBorder="1" applyAlignment="1">
      <alignment horizontal="right" vertical="center" wrapText="1"/>
    </xf>
    <xf numFmtId="166" fontId="12" fillId="0" borderId="3" xfId="0" applyNumberFormat="1" applyFont="1" applyFill="1" applyBorder="1" applyAlignment="1">
      <alignment horizontal="right" vertical="center" wrapText="1"/>
    </xf>
    <xf numFmtId="0" fontId="12" fillId="0" borderId="8" xfId="0" applyFont="1" applyBorder="1" applyAlignment="1">
      <alignment horizontal="left" vertical="center" wrapText="1"/>
    </xf>
    <xf numFmtId="0" fontId="4" fillId="0" borderId="1" xfId="0" applyFont="1" applyBorder="1"/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indent="3"/>
    </xf>
    <xf numFmtId="0" fontId="4" fillId="0" borderId="1" xfId="0" applyFont="1" applyBorder="1" applyAlignment="1">
      <alignment vertical="center"/>
    </xf>
    <xf numFmtId="166" fontId="1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indent="3"/>
    </xf>
    <xf numFmtId="2" fontId="12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Fill="1" applyBorder="1" applyAlignment="1">
      <alignment vertical="top" wrapText="1"/>
    </xf>
    <xf numFmtId="2" fontId="12" fillId="0" borderId="1" xfId="0" applyNumberFormat="1" applyFont="1" applyBorder="1" applyAlignment="1">
      <alignment horizontal="left" vertical="center" wrapText="1" indent="1"/>
    </xf>
    <xf numFmtId="2" fontId="12" fillId="0" borderId="1" xfId="0" applyNumberFormat="1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3"/>
    </xf>
    <xf numFmtId="0" fontId="4" fillId="0" borderId="1" xfId="0" quotePrefix="1" applyFont="1" applyFill="1" applyBorder="1" applyAlignment="1">
      <alignment horizontal="left" vertical="center" indent="3"/>
    </xf>
    <xf numFmtId="0" fontId="4" fillId="0" borderId="1" xfId="0" applyFont="1" applyFill="1" applyBorder="1" applyAlignment="1">
      <alignment horizontal="left" vertical="center" wrapText="1" indent="3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 indent="3"/>
    </xf>
    <xf numFmtId="2" fontId="18" fillId="0" borderId="1" xfId="0" applyNumberFormat="1" applyFont="1" applyFill="1" applyBorder="1" applyAlignment="1">
      <alignment horizontal="left" vertical="center" wrapText="1"/>
    </xf>
    <xf numFmtId="166" fontId="18" fillId="0" borderId="1" xfId="0" applyNumberFormat="1" applyFont="1" applyFill="1" applyBorder="1" applyAlignment="1">
      <alignment horizontal="right" vertical="center"/>
    </xf>
    <xf numFmtId="2" fontId="21" fillId="0" borderId="1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indent="3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 indent="3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left" vertical="center" wrapText="1" indent="3"/>
    </xf>
    <xf numFmtId="0" fontId="4" fillId="0" borderId="1" xfId="0" applyFont="1" applyFill="1" applyBorder="1" applyAlignment="1">
      <alignment vertical="center"/>
    </xf>
    <xf numFmtId="0" fontId="3" fillId="0" borderId="1" xfId="0" quotePrefix="1" applyFont="1" applyFill="1" applyBorder="1" applyAlignment="1">
      <alignment horizontal="left" vertical="center" indent="3"/>
    </xf>
    <xf numFmtId="0" fontId="4" fillId="0" borderId="0" xfId="0" applyFont="1" applyFill="1" applyBorder="1" applyAlignment="1">
      <alignment horizontal="right" vertical="center"/>
    </xf>
  </cellXfs>
  <cellStyles count="1409">
    <cellStyle name=" 1" xfId="5"/>
    <cellStyle name="_x000a_JournalTemplate=C:\COMFO\CTALK\JOURSTD.TPL_x000a_LbStateAddress=3 3 0 251 1 89 2 311_x000a_LbStateJou" xfId="6"/>
    <cellStyle name="_x000d__x000a_JournalTemplate=C:\COMFO\CTALK\JOURSTD.TPL_x000d__x000a_LbStateAddress=3 3 0 251 1 89 2 311_x000d__x000a_LbStateJou" xfId="7"/>
    <cellStyle name="_13.tab_aizd_atm" xfId="8"/>
    <cellStyle name="_Aizdevumi_atmaksas_progn_fakts_Silvtab" xfId="9"/>
    <cellStyle name="_BOP table" xfId="10"/>
    <cellStyle name="_PkBoP_h" xfId="11"/>
    <cellStyle name="_VBI4_300609_Aizdevumu un atmaksu saraksts" xfId="12"/>
    <cellStyle name="0mitP" xfId="13"/>
    <cellStyle name="0ohneP" xfId="14"/>
    <cellStyle name="1 indent" xfId="15"/>
    <cellStyle name="1. izcēlums" xfId="16"/>
    <cellStyle name="10mitP" xfId="17"/>
    <cellStyle name="12mitP" xfId="18"/>
    <cellStyle name="12ohneP" xfId="19"/>
    <cellStyle name="13mitP" xfId="20"/>
    <cellStyle name="1mitP" xfId="21"/>
    <cellStyle name="1ohneP" xfId="22"/>
    <cellStyle name="2 indents" xfId="23"/>
    <cellStyle name="2. izcēlums" xfId="24"/>
    <cellStyle name="20 % - Accent1" xfId="25"/>
    <cellStyle name="20 % - Accent2" xfId="26"/>
    <cellStyle name="20 % - Accent3" xfId="27"/>
    <cellStyle name="20 % - Accent4" xfId="28"/>
    <cellStyle name="20 % - Accent5" xfId="29"/>
    <cellStyle name="20 % - Accent6" xfId="30"/>
    <cellStyle name="20% - Accent1 2" xfId="31"/>
    <cellStyle name="20% - Accent1 2 2" xfId="32"/>
    <cellStyle name="20% - Accent1 3" xfId="33"/>
    <cellStyle name="20% - Accent1 3 2" xfId="34"/>
    <cellStyle name="20% - Accent1 3 3" xfId="35"/>
    <cellStyle name="20% - Accent1 4" xfId="36"/>
    <cellStyle name="20% - Accent2 2" xfId="37"/>
    <cellStyle name="20% - Accent2 2 2" xfId="38"/>
    <cellStyle name="20% - Accent2 3" xfId="39"/>
    <cellStyle name="20% - Accent2 3 2" xfId="40"/>
    <cellStyle name="20% - Accent2 3 3" xfId="41"/>
    <cellStyle name="20% - Accent2 4" xfId="42"/>
    <cellStyle name="20% - Accent3 2" xfId="43"/>
    <cellStyle name="20% - Accent3 2 2" xfId="44"/>
    <cellStyle name="20% - Accent3 3" xfId="45"/>
    <cellStyle name="20% - Accent3 3 2" xfId="46"/>
    <cellStyle name="20% - Accent3 3 3" xfId="47"/>
    <cellStyle name="20% - Accent3 4" xfId="48"/>
    <cellStyle name="20% - Accent4 2" xfId="49"/>
    <cellStyle name="20% - Accent4 2 2" xfId="50"/>
    <cellStyle name="20% - Accent4 3" xfId="51"/>
    <cellStyle name="20% - Accent4 3 2" xfId="52"/>
    <cellStyle name="20% - Accent4 3 3" xfId="53"/>
    <cellStyle name="20% - Accent4 4" xfId="54"/>
    <cellStyle name="20% - Accent5 2" xfId="55"/>
    <cellStyle name="20% - Accent5 2 2" xfId="56"/>
    <cellStyle name="20% - Accent5 3" xfId="57"/>
    <cellStyle name="20% - Accent5 3 2" xfId="58"/>
    <cellStyle name="20% - Accent5 3 3" xfId="59"/>
    <cellStyle name="20% - Accent5 4" xfId="60"/>
    <cellStyle name="20% - Accent6 2" xfId="61"/>
    <cellStyle name="20% - Accent6 2 2" xfId="62"/>
    <cellStyle name="20% - Accent6 3" xfId="63"/>
    <cellStyle name="20% - Accent6 3 2" xfId="64"/>
    <cellStyle name="20% - Accent6 3 3" xfId="65"/>
    <cellStyle name="20% - Accent6 4" xfId="66"/>
    <cellStyle name="20% no 1. izcēluma" xfId="67"/>
    <cellStyle name="20% no 2. izcēluma" xfId="68"/>
    <cellStyle name="20% no 3. izcēluma" xfId="69"/>
    <cellStyle name="20% no 4. izcēluma" xfId="70"/>
    <cellStyle name="20% no 5. izcēluma" xfId="71"/>
    <cellStyle name="20% no 6. izcēluma" xfId="72"/>
    <cellStyle name="2mitP" xfId="73"/>
    <cellStyle name="2ohneP" xfId="74"/>
    <cellStyle name="3 indents" xfId="75"/>
    <cellStyle name="3. izcēlums " xfId="76"/>
    <cellStyle name="3mitP" xfId="77"/>
    <cellStyle name="3ohneP" xfId="78"/>
    <cellStyle name="4 indents" xfId="79"/>
    <cellStyle name="4. izcēlums" xfId="80"/>
    <cellStyle name="40 % - Accent1" xfId="81"/>
    <cellStyle name="40 % - Accent2" xfId="82"/>
    <cellStyle name="40 % - Accent3" xfId="83"/>
    <cellStyle name="40 % - Accent4" xfId="84"/>
    <cellStyle name="40 % - Accent5" xfId="85"/>
    <cellStyle name="40 % - Accent6" xfId="86"/>
    <cellStyle name="40% - Accent1 2" xfId="87"/>
    <cellStyle name="40% - Accent1 2 2" xfId="88"/>
    <cellStyle name="40% - Accent1 3" xfId="89"/>
    <cellStyle name="40% - Accent1 3 2" xfId="90"/>
    <cellStyle name="40% - Accent1 3 3" xfId="91"/>
    <cellStyle name="40% - Accent1 4" xfId="92"/>
    <cellStyle name="40% - Accent2 2" xfId="93"/>
    <cellStyle name="40% - Accent2 2 2" xfId="94"/>
    <cellStyle name="40% - Accent2 3" xfId="95"/>
    <cellStyle name="40% - Accent2 3 2" xfId="96"/>
    <cellStyle name="40% - Accent2 3 3" xfId="97"/>
    <cellStyle name="40% - Accent2 4" xfId="98"/>
    <cellStyle name="40% - Accent3 2" xfId="99"/>
    <cellStyle name="40% - Accent3 2 2" xfId="100"/>
    <cellStyle name="40% - Accent3 3" xfId="101"/>
    <cellStyle name="40% - Accent3 3 2" xfId="102"/>
    <cellStyle name="40% - Accent3 3 3" xfId="103"/>
    <cellStyle name="40% - Accent3 4" xfId="104"/>
    <cellStyle name="40% - Accent4 2" xfId="105"/>
    <cellStyle name="40% - Accent4 2 2" xfId="106"/>
    <cellStyle name="40% - Accent4 3" xfId="107"/>
    <cellStyle name="40% - Accent4 3 2" xfId="108"/>
    <cellStyle name="40% - Accent4 3 3" xfId="109"/>
    <cellStyle name="40% - Accent4 4" xfId="110"/>
    <cellStyle name="40% - Accent5 2" xfId="111"/>
    <cellStyle name="40% - Accent5 2 2" xfId="112"/>
    <cellStyle name="40% - Accent5 3" xfId="113"/>
    <cellStyle name="40% - Accent5 3 2" xfId="114"/>
    <cellStyle name="40% - Accent5 3 3" xfId="115"/>
    <cellStyle name="40% - Accent5 4" xfId="116"/>
    <cellStyle name="40% - Accent6 2" xfId="117"/>
    <cellStyle name="40% - Accent6 2 2" xfId="118"/>
    <cellStyle name="40% - Accent6 3" xfId="119"/>
    <cellStyle name="40% - Accent6 3 2" xfId="120"/>
    <cellStyle name="40% - Accent6 3 3" xfId="121"/>
    <cellStyle name="40% - Accent6 4" xfId="122"/>
    <cellStyle name="40% no 1. izcēluma" xfId="123"/>
    <cellStyle name="40% no 2. izcēluma" xfId="124"/>
    <cellStyle name="40% no 3. izcēluma" xfId="125"/>
    <cellStyle name="40% no 4. izcēluma" xfId="126"/>
    <cellStyle name="40% no 5. izcēluma" xfId="127"/>
    <cellStyle name="40% no 6. izcēluma" xfId="128"/>
    <cellStyle name="4mitP" xfId="129"/>
    <cellStyle name="4ohneP" xfId="130"/>
    <cellStyle name="5 indents" xfId="131"/>
    <cellStyle name="5. izcēlums" xfId="132"/>
    <cellStyle name="6. izcēlums" xfId="133"/>
    <cellStyle name="60 % - Accent1" xfId="134"/>
    <cellStyle name="60 % - Accent2" xfId="135"/>
    <cellStyle name="60 % - Accent3" xfId="136"/>
    <cellStyle name="60 % - Accent4" xfId="137"/>
    <cellStyle name="60 % - Accent5" xfId="138"/>
    <cellStyle name="60 % - Accent6" xfId="139"/>
    <cellStyle name="60% - Accent1 2" xfId="140"/>
    <cellStyle name="60% - Accent1 2 2" xfId="141"/>
    <cellStyle name="60% - Accent1 3" xfId="142"/>
    <cellStyle name="60% - Accent1 3 2" xfId="143"/>
    <cellStyle name="60% - Accent1 3 3" xfId="144"/>
    <cellStyle name="60% - Accent1 4" xfId="145"/>
    <cellStyle name="60% - Accent2 2" xfId="146"/>
    <cellStyle name="60% - Accent2 2 2" xfId="147"/>
    <cellStyle name="60% - Accent2 3" xfId="148"/>
    <cellStyle name="60% - Accent2 3 2" xfId="149"/>
    <cellStyle name="60% - Accent2 3 3" xfId="150"/>
    <cellStyle name="60% - Accent2 4" xfId="151"/>
    <cellStyle name="60% - Accent3 2" xfId="152"/>
    <cellStyle name="60% - Accent3 2 2" xfId="153"/>
    <cellStyle name="60% - Accent3 3" xfId="154"/>
    <cellStyle name="60% - Accent3 3 2" xfId="155"/>
    <cellStyle name="60% - Accent3 3 3" xfId="156"/>
    <cellStyle name="60% - Accent3 4" xfId="157"/>
    <cellStyle name="60% - Accent4 2" xfId="158"/>
    <cellStyle name="60% - Accent4 2 2" xfId="159"/>
    <cellStyle name="60% - Accent4 3" xfId="160"/>
    <cellStyle name="60% - Accent4 3 2" xfId="161"/>
    <cellStyle name="60% - Accent4 3 3" xfId="162"/>
    <cellStyle name="60% - Accent4 4" xfId="163"/>
    <cellStyle name="60% - Accent5 2" xfId="164"/>
    <cellStyle name="60% - Accent5 2 2" xfId="165"/>
    <cellStyle name="60% - Accent5 3" xfId="166"/>
    <cellStyle name="60% - Accent5 3 2" xfId="167"/>
    <cellStyle name="60% - Accent5 3 3" xfId="168"/>
    <cellStyle name="60% - Accent5 4" xfId="169"/>
    <cellStyle name="60% - Accent6 2" xfId="170"/>
    <cellStyle name="60% - Accent6 2 2" xfId="171"/>
    <cellStyle name="60% - Accent6 3" xfId="172"/>
    <cellStyle name="60% - Accent6 3 2" xfId="173"/>
    <cellStyle name="60% - Accent6 3 3" xfId="174"/>
    <cellStyle name="60% - Accent6 4" xfId="175"/>
    <cellStyle name="60% no 1. izcēluma" xfId="176"/>
    <cellStyle name="60% no 2. izcēluma" xfId="177"/>
    <cellStyle name="60% no 3. izcēluma" xfId="178"/>
    <cellStyle name="60% no 4. izcēluma" xfId="179"/>
    <cellStyle name="60% no 5. izcēluma" xfId="180"/>
    <cellStyle name="60% no 6. izcēluma" xfId="181"/>
    <cellStyle name="6mitP" xfId="182"/>
    <cellStyle name="6ohneP" xfId="183"/>
    <cellStyle name="7mitP" xfId="184"/>
    <cellStyle name="9mitP" xfId="185"/>
    <cellStyle name="9ohneP" xfId="186"/>
    <cellStyle name="Accent1 - 20%" xfId="187"/>
    <cellStyle name="Accent1 - 20% 2" xfId="188"/>
    <cellStyle name="Accent1 - 20% 3" xfId="189"/>
    <cellStyle name="Accent1 - 20% 4" xfId="190"/>
    <cellStyle name="Accent1 - 40%" xfId="191"/>
    <cellStyle name="Accent1 - 40% 2" xfId="192"/>
    <cellStyle name="Accent1 - 40% 3" xfId="193"/>
    <cellStyle name="Accent1 - 40% 4" xfId="194"/>
    <cellStyle name="Accent1 - 60%" xfId="195"/>
    <cellStyle name="Accent1 - 60% 2" xfId="196"/>
    <cellStyle name="Accent1 - 60% 3" xfId="197"/>
    <cellStyle name="Accent1 - 60% 4" xfId="198"/>
    <cellStyle name="Accent1 10" xfId="199"/>
    <cellStyle name="Accent1 11" xfId="200"/>
    <cellStyle name="Accent1 12" xfId="201"/>
    <cellStyle name="Accent1 2" xfId="202"/>
    <cellStyle name="Accent1 2 2" xfId="203"/>
    <cellStyle name="Accent1 3" xfId="204"/>
    <cellStyle name="Accent1 3 2" xfId="205"/>
    <cellStyle name="Accent1 3 3" xfId="206"/>
    <cellStyle name="Accent1 4" xfId="207"/>
    <cellStyle name="Accent1 4 2" xfId="208"/>
    <cellStyle name="Accent1 5" xfId="209"/>
    <cellStyle name="Accent1 5 2" xfId="210"/>
    <cellStyle name="Accent1 6" xfId="211"/>
    <cellStyle name="Accent1 7" xfId="212"/>
    <cellStyle name="Accent1 8" xfId="213"/>
    <cellStyle name="Accent1 9" xfId="214"/>
    <cellStyle name="Accent2 - 20%" xfId="215"/>
    <cellStyle name="Accent2 - 20% 2" xfId="216"/>
    <cellStyle name="Accent2 - 20% 3" xfId="217"/>
    <cellStyle name="Accent2 - 20% 4" xfId="218"/>
    <cellStyle name="Accent2 - 40%" xfId="219"/>
    <cellStyle name="Accent2 - 40% 2" xfId="220"/>
    <cellStyle name="Accent2 - 40% 3" xfId="221"/>
    <cellStyle name="Accent2 - 40% 4" xfId="222"/>
    <cellStyle name="Accent2 - 60%" xfId="223"/>
    <cellStyle name="Accent2 - 60% 2" xfId="224"/>
    <cellStyle name="Accent2 - 60% 3" xfId="225"/>
    <cellStyle name="Accent2 - 60% 4" xfId="226"/>
    <cellStyle name="Accent2 10" xfId="227"/>
    <cellStyle name="Accent2 11" xfId="228"/>
    <cellStyle name="Accent2 12" xfId="229"/>
    <cellStyle name="Accent2 2" xfId="230"/>
    <cellStyle name="Accent2 2 2" xfId="231"/>
    <cellStyle name="Accent2 3" xfId="232"/>
    <cellStyle name="Accent2 3 2" xfId="233"/>
    <cellStyle name="Accent2 3 3" xfId="234"/>
    <cellStyle name="Accent2 4" xfId="235"/>
    <cellStyle name="Accent2 4 2" xfId="236"/>
    <cellStyle name="Accent2 5" xfId="237"/>
    <cellStyle name="Accent2 5 2" xfId="238"/>
    <cellStyle name="Accent2 6" xfId="239"/>
    <cellStyle name="Accent2 7" xfId="240"/>
    <cellStyle name="Accent2 8" xfId="241"/>
    <cellStyle name="Accent2 9" xfId="242"/>
    <cellStyle name="Accent3 - 20%" xfId="243"/>
    <cellStyle name="Accent3 - 20% 2" xfId="244"/>
    <cellStyle name="Accent3 - 20% 3" xfId="245"/>
    <cellStyle name="Accent3 - 20% 4" xfId="246"/>
    <cellStyle name="Accent3 - 40%" xfId="247"/>
    <cellStyle name="Accent3 - 40% 2" xfId="248"/>
    <cellStyle name="Accent3 - 40% 3" xfId="249"/>
    <cellStyle name="Accent3 - 40% 4" xfId="250"/>
    <cellStyle name="Accent3 - 60%" xfId="251"/>
    <cellStyle name="Accent3 - 60% 2" xfId="252"/>
    <cellStyle name="Accent3 - 60% 3" xfId="253"/>
    <cellStyle name="Accent3 - 60% 4" xfId="254"/>
    <cellStyle name="Accent3 10" xfId="255"/>
    <cellStyle name="Accent3 11" xfId="256"/>
    <cellStyle name="Accent3 12" xfId="257"/>
    <cellStyle name="Accent3 2" xfId="258"/>
    <cellStyle name="Accent3 2 2" xfId="259"/>
    <cellStyle name="Accent3 3" xfId="260"/>
    <cellStyle name="Accent3 3 2" xfId="261"/>
    <cellStyle name="Accent3 3 3" xfId="262"/>
    <cellStyle name="Accent3 4" xfId="263"/>
    <cellStyle name="Accent3 4 2" xfId="264"/>
    <cellStyle name="Accent3 5" xfId="265"/>
    <cellStyle name="Accent3 5 2" xfId="266"/>
    <cellStyle name="Accent3 6" xfId="267"/>
    <cellStyle name="Accent3 7" xfId="268"/>
    <cellStyle name="Accent3 8" xfId="269"/>
    <cellStyle name="Accent3 9" xfId="270"/>
    <cellStyle name="Accent4 - 20%" xfId="271"/>
    <cellStyle name="Accent4 - 20% 2" xfId="272"/>
    <cellStyle name="Accent4 - 20% 3" xfId="273"/>
    <cellStyle name="Accent4 - 20% 4" xfId="274"/>
    <cellStyle name="Accent4 - 40%" xfId="275"/>
    <cellStyle name="Accent4 - 40% 2" xfId="276"/>
    <cellStyle name="Accent4 - 40% 3" xfId="277"/>
    <cellStyle name="Accent4 - 40% 4" xfId="278"/>
    <cellStyle name="Accent4 - 60%" xfId="279"/>
    <cellStyle name="Accent4 - 60% 2" xfId="280"/>
    <cellStyle name="Accent4 - 60% 3" xfId="281"/>
    <cellStyle name="Accent4 - 60% 4" xfId="282"/>
    <cellStyle name="Accent4 10" xfId="283"/>
    <cellStyle name="Accent4 11" xfId="284"/>
    <cellStyle name="Accent4 12" xfId="285"/>
    <cellStyle name="Accent4 2" xfId="286"/>
    <cellStyle name="Accent4 2 2" xfId="287"/>
    <cellStyle name="Accent4 3" xfId="288"/>
    <cellStyle name="Accent4 3 2" xfId="289"/>
    <cellStyle name="Accent4 3 3" xfId="290"/>
    <cellStyle name="Accent4 4" xfId="291"/>
    <cellStyle name="Accent4 4 2" xfId="292"/>
    <cellStyle name="Accent4 5" xfId="293"/>
    <cellStyle name="Accent4 5 2" xfId="294"/>
    <cellStyle name="Accent4 6" xfId="295"/>
    <cellStyle name="Accent4 7" xfId="296"/>
    <cellStyle name="Accent4 8" xfId="297"/>
    <cellStyle name="Accent4 9" xfId="298"/>
    <cellStyle name="Accent5 - 20%" xfId="299"/>
    <cellStyle name="Accent5 - 20% 2" xfId="300"/>
    <cellStyle name="Accent5 - 20% 3" xfId="301"/>
    <cellStyle name="Accent5 - 20% 4" xfId="302"/>
    <cellStyle name="Accent5 - 40%" xfId="303"/>
    <cellStyle name="Accent5 - 40% 2" xfId="304"/>
    <cellStyle name="Accent5 - 40% 3" xfId="305"/>
    <cellStyle name="Accent5 - 60%" xfId="306"/>
    <cellStyle name="Accent5 - 60% 2" xfId="307"/>
    <cellStyle name="Accent5 - 60% 3" xfId="308"/>
    <cellStyle name="Accent5 - 60% 4" xfId="309"/>
    <cellStyle name="Accent5 10" xfId="310"/>
    <cellStyle name="Accent5 11" xfId="311"/>
    <cellStyle name="Accent5 12" xfId="312"/>
    <cellStyle name="Accent5 2" xfId="313"/>
    <cellStyle name="Accent5 2 2" xfId="314"/>
    <cellStyle name="Accent5 3" xfId="315"/>
    <cellStyle name="Accent5 3 2" xfId="316"/>
    <cellStyle name="Accent5 3 3" xfId="317"/>
    <cellStyle name="Accent5 4" xfId="318"/>
    <cellStyle name="Accent5 4 2" xfId="319"/>
    <cellStyle name="Accent5 5" xfId="320"/>
    <cellStyle name="Accent5 5 2" xfId="321"/>
    <cellStyle name="Accent5 6" xfId="322"/>
    <cellStyle name="Accent5 7" xfId="323"/>
    <cellStyle name="Accent5 8" xfId="324"/>
    <cellStyle name="Accent5 9" xfId="325"/>
    <cellStyle name="Accent6 - 20%" xfId="326"/>
    <cellStyle name="Accent6 - 20% 2" xfId="327"/>
    <cellStyle name="Accent6 - 20% 3" xfId="328"/>
    <cellStyle name="Accent6 - 40%" xfId="329"/>
    <cellStyle name="Accent6 - 40% 2" xfId="330"/>
    <cellStyle name="Accent6 - 40% 3" xfId="331"/>
    <cellStyle name="Accent6 - 40% 4" xfId="332"/>
    <cellStyle name="Accent6 - 60%" xfId="333"/>
    <cellStyle name="Accent6 - 60% 2" xfId="334"/>
    <cellStyle name="Accent6 - 60% 3" xfId="335"/>
    <cellStyle name="Accent6 - 60% 4" xfId="336"/>
    <cellStyle name="Accent6 10" xfId="337"/>
    <cellStyle name="Accent6 11" xfId="338"/>
    <cellStyle name="Accent6 12" xfId="339"/>
    <cellStyle name="Accent6 2" xfId="340"/>
    <cellStyle name="Accent6 2 2" xfId="341"/>
    <cellStyle name="Accent6 3" xfId="342"/>
    <cellStyle name="Accent6 3 2" xfId="343"/>
    <cellStyle name="Accent6 3 3" xfId="344"/>
    <cellStyle name="Accent6 4" xfId="345"/>
    <cellStyle name="Accent6 4 2" xfId="346"/>
    <cellStyle name="Accent6 5" xfId="347"/>
    <cellStyle name="Accent6 5 2" xfId="348"/>
    <cellStyle name="Accent6 6" xfId="349"/>
    <cellStyle name="Accent6 7" xfId="350"/>
    <cellStyle name="Accent6 8" xfId="351"/>
    <cellStyle name="Accent6 9" xfId="352"/>
    <cellStyle name="Aprēķināšana" xfId="353"/>
    <cellStyle name="arial" xfId="354"/>
    <cellStyle name="Array" xfId="355"/>
    <cellStyle name="Array Enter" xfId="356"/>
    <cellStyle name="Array_Book3" xfId="357"/>
    <cellStyle name="AUI_Nauda" xfId="358"/>
    <cellStyle name="AutoFormat Options" xfId="359"/>
    <cellStyle name="Avertissement" xfId="360"/>
    <cellStyle name="Bad 2" xfId="361"/>
    <cellStyle name="Bad 3" xfId="362"/>
    <cellStyle name="Bad 3 2" xfId="363"/>
    <cellStyle name="Bad 3 3" xfId="364"/>
    <cellStyle name="Bad 4" xfId="365"/>
    <cellStyle name="Brīdinājuma teksts" xfId="366"/>
    <cellStyle name="Ç¥ÁØ_¿ù°£¿ä¾àº¸°í" xfId="367"/>
    <cellStyle name="Cabe‡alho 1" xfId="368"/>
    <cellStyle name="Cabe‡alho 2" xfId="369"/>
    <cellStyle name="Cabecera 1" xfId="370"/>
    <cellStyle name="Cabecera 2" xfId="371"/>
    <cellStyle name="Calcul" xfId="372"/>
    <cellStyle name="Calcul 2" xfId="373"/>
    <cellStyle name="Calcul 3" xfId="374"/>
    <cellStyle name="Calculation 2" xfId="375"/>
    <cellStyle name="Calculation 2 2" xfId="376"/>
    <cellStyle name="Calculation 2 3" xfId="377"/>
    <cellStyle name="Calculation 3" xfId="378"/>
    <cellStyle name="Calculation 3 2" xfId="379"/>
    <cellStyle name="Calculation 3 3" xfId="380"/>
    <cellStyle name="Calculation 4" xfId="381"/>
    <cellStyle name="Celkem" xfId="382"/>
    <cellStyle name="Cellule liée" xfId="383"/>
    <cellStyle name="Check" xfId="384"/>
    <cellStyle name="Check Cell 2" xfId="385"/>
    <cellStyle name="Check Cell 3" xfId="386"/>
    <cellStyle name="Check Cell 3 2" xfId="387"/>
    <cellStyle name="Check Cell 3 3" xfId="388"/>
    <cellStyle name="Check Cell 4" xfId="389"/>
    <cellStyle name="CHF" xfId="390"/>
    <cellStyle name="Clive" xfId="391"/>
    <cellStyle name="clsAltData" xfId="392"/>
    <cellStyle name="clsAltMRVData" xfId="393"/>
    <cellStyle name="clsBlank" xfId="394"/>
    <cellStyle name="clsColumnHeader" xfId="395"/>
    <cellStyle name="clsData" xfId="396"/>
    <cellStyle name="clsDefault" xfId="397"/>
    <cellStyle name="clsFooter" xfId="398"/>
    <cellStyle name="clsIndexTableData" xfId="399"/>
    <cellStyle name="clsIndexTableHdr" xfId="400"/>
    <cellStyle name="clsIndexTableTitle" xfId="401"/>
    <cellStyle name="clsMRVData" xfId="402"/>
    <cellStyle name="clsReportFooter" xfId="403"/>
    <cellStyle name="clsReportHeader" xfId="404"/>
    <cellStyle name="clsRowHeader" xfId="405"/>
    <cellStyle name="clsScale" xfId="406"/>
    <cellStyle name="clsSection" xfId="407"/>
    <cellStyle name="Comma  - Style1" xfId="408"/>
    <cellStyle name="Comma  - Style2" xfId="409"/>
    <cellStyle name="Comma  - Style3" xfId="410"/>
    <cellStyle name="Comma  - Style4" xfId="411"/>
    <cellStyle name="Comma  - Style5" xfId="412"/>
    <cellStyle name="Comma  - Style6" xfId="413"/>
    <cellStyle name="Comma  - Style7" xfId="414"/>
    <cellStyle name="Comma  - Style8" xfId="415"/>
    <cellStyle name="Comma 10" xfId="416"/>
    <cellStyle name="Comma 10 2" xfId="417"/>
    <cellStyle name="Comma 10 2 2" xfId="418"/>
    <cellStyle name="Comma 10 3" xfId="419"/>
    <cellStyle name="Comma 10 3 2" xfId="420"/>
    <cellStyle name="Comma 10 4" xfId="421"/>
    <cellStyle name="Comma 10 4 2" xfId="422"/>
    <cellStyle name="Comma 10 5" xfId="423"/>
    <cellStyle name="Comma 10 5 2" xfId="424"/>
    <cellStyle name="Comma 10 6" xfId="425"/>
    <cellStyle name="Comma 11" xfId="426"/>
    <cellStyle name="Comma 11 2" xfId="427"/>
    <cellStyle name="Comma 11 2 2" xfId="428"/>
    <cellStyle name="Comma 11 3" xfId="429"/>
    <cellStyle name="Comma 11 3 2" xfId="430"/>
    <cellStyle name="Comma 11 4" xfId="431"/>
    <cellStyle name="Comma 11 4 2" xfId="432"/>
    <cellStyle name="Comma 11 5" xfId="433"/>
    <cellStyle name="Comma 11 5 2" xfId="434"/>
    <cellStyle name="Comma 11 6" xfId="435"/>
    <cellStyle name="Comma 12" xfId="436"/>
    <cellStyle name="Comma 12 2" xfId="437"/>
    <cellStyle name="Comma 12 2 2" xfId="438"/>
    <cellStyle name="Comma 12 3" xfId="439"/>
    <cellStyle name="Comma 12 3 2" xfId="440"/>
    <cellStyle name="Comma 12 4" xfId="441"/>
    <cellStyle name="Comma 12 4 2" xfId="442"/>
    <cellStyle name="Comma 12 5" xfId="443"/>
    <cellStyle name="Comma 12 5 2" xfId="444"/>
    <cellStyle name="Comma 12 6" xfId="445"/>
    <cellStyle name="Comma 13" xfId="446"/>
    <cellStyle name="Comma 13 2" xfId="447"/>
    <cellStyle name="Comma 13 2 2" xfId="448"/>
    <cellStyle name="Comma 13 3" xfId="449"/>
    <cellStyle name="Comma 13 3 2" xfId="450"/>
    <cellStyle name="Comma 13 4" xfId="451"/>
    <cellStyle name="Comma 13 4 2" xfId="452"/>
    <cellStyle name="Comma 13 5" xfId="453"/>
    <cellStyle name="Comma 13 5 2" xfId="454"/>
    <cellStyle name="Comma 13 6" xfId="455"/>
    <cellStyle name="Comma 14" xfId="456"/>
    <cellStyle name="Comma 14 2" xfId="457"/>
    <cellStyle name="Comma 14 2 2" xfId="458"/>
    <cellStyle name="Comma 14 3" xfId="459"/>
    <cellStyle name="Comma 14 3 2" xfId="460"/>
    <cellStyle name="Comma 14 4" xfId="461"/>
    <cellStyle name="Comma 14 4 2" xfId="462"/>
    <cellStyle name="Comma 14 5" xfId="463"/>
    <cellStyle name="Comma 14 5 2" xfId="464"/>
    <cellStyle name="Comma 14 6" xfId="465"/>
    <cellStyle name="Comma 15" xfId="466"/>
    <cellStyle name="Comma 15 2" xfId="467"/>
    <cellStyle name="Comma 15 2 2" xfId="468"/>
    <cellStyle name="Comma 15 3" xfId="469"/>
    <cellStyle name="Comma 15 3 2" xfId="470"/>
    <cellStyle name="Comma 15 4" xfId="471"/>
    <cellStyle name="Comma 15 4 2" xfId="472"/>
    <cellStyle name="Comma 15 5" xfId="473"/>
    <cellStyle name="Comma 15 5 2" xfId="474"/>
    <cellStyle name="Comma 15 6" xfId="475"/>
    <cellStyle name="Comma 16" xfId="476"/>
    <cellStyle name="Comma 16 2" xfId="477"/>
    <cellStyle name="Comma 16 2 2" xfId="478"/>
    <cellStyle name="Comma 16 3" xfId="479"/>
    <cellStyle name="Comma 16 3 2" xfId="480"/>
    <cellStyle name="Comma 16 4" xfId="481"/>
    <cellStyle name="Comma 16 4 2" xfId="482"/>
    <cellStyle name="Comma 16 5" xfId="483"/>
    <cellStyle name="Comma 16 5 2" xfId="484"/>
    <cellStyle name="Comma 16 6" xfId="485"/>
    <cellStyle name="Comma 17" xfId="486"/>
    <cellStyle name="Comma 18" xfId="487"/>
    <cellStyle name="Comma 18 2" xfId="488"/>
    <cellStyle name="Comma 19" xfId="489"/>
    <cellStyle name="Comma 19 2" xfId="490"/>
    <cellStyle name="Comma 2" xfId="491"/>
    <cellStyle name="Comma 2 2" xfId="492"/>
    <cellStyle name="Comma 2 3" xfId="493"/>
    <cellStyle name="Comma 2 4" xfId="494"/>
    <cellStyle name="Comma 20" xfId="495"/>
    <cellStyle name="Comma 20 2" xfId="496"/>
    <cellStyle name="Comma 21" xfId="497"/>
    <cellStyle name="Comma 21 2" xfId="498"/>
    <cellStyle name="Comma 22" xfId="499"/>
    <cellStyle name="Comma 22 2" xfId="500"/>
    <cellStyle name="Comma 23" xfId="501"/>
    <cellStyle name="Comma 23 2" xfId="502"/>
    <cellStyle name="Comma 24" xfId="503"/>
    <cellStyle name="Comma 25" xfId="504"/>
    <cellStyle name="Comma 3" xfId="505"/>
    <cellStyle name="Comma 4" xfId="506"/>
    <cellStyle name="Comma 4 2" xfId="507"/>
    <cellStyle name="Comma 4 2 2" xfId="508"/>
    <cellStyle name="Comma 4 3" xfId="509"/>
    <cellStyle name="Comma 4 3 2" xfId="510"/>
    <cellStyle name="Comma 4 4" xfId="511"/>
    <cellStyle name="Comma 4 4 2" xfId="512"/>
    <cellStyle name="Comma 4 5" xfId="513"/>
    <cellStyle name="Comma 4 5 2" xfId="514"/>
    <cellStyle name="Comma 4 6" xfId="515"/>
    <cellStyle name="Comma 5" xfId="516"/>
    <cellStyle name="Comma 5 2" xfId="517"/>
    <cellStyle name="Comma 5 2 2" xfId="518"/>
    <cellStyle name="Comma 5 3" xfId="519"/>
    <cellStyle name="Comma 5 3 2" xfId="520"/>
    <cellStyle name="Comma 5 4" xfId="521"/>
    <cellStyle name="Comma 5 4 2" xfId="522"/>
    <cellStyle name="Comma 5 5" xfId="523"/>
    <cellStyle name="Comma 5 5 2" xfId="524"/>
    <cellStyle name="Comma 5 6" xfId="525"/>
    <cellStyle name="Comma 6" xfId="526"/>
    <cellStyle name="Comma 6 2" xfId="527"/>
    <cellStyle name="Comma 6 2 2" xfId="528"/>
    <cellStyle name="Comma 6 3" xfId="529"/>
    <cellStyle name="Comma 6 3 2" xfId="530"/>
    <cellStyle name="Comma 6 4" xfId="531"/>
    <cellStyle name="Comma 6 4 2" xfId="532"/>
    <cellStyle name="Comma 6 5" xfId="533"/>
    <cellStyle name="Comma 6 5 2" xfId="534"/>
    <cellStyle name="Comma 6 6" xfId="535"/>
    <cellStyle name="Comma 7" xfId="536"/>
    <cellStyle name="Comma 7 2" xfId="537"/>
    <cellStyle name="Comma 7 2 2" xfId="538"/>
    <cellStyle name="Comma 7 3" xfId="539"/>
    <cellStyle name="Comma 7 3 2" xfId="540"/>
    <cellStyle name="Comma 7 4" xfId="541"/>
    <cellStyle name="Comma 7 4 2" xfId="542"/>
    <cellStyle name="Comma 7 5" xfId="543"/>
    <cellStyle name="Comma 7 5 2" xfId="544"/>
    <cellStyle name="Comma 7 6" xfId="545"/>
    <cellStyle name="Comma 8" xfId="546"/>
    <cellStyle name="Comma 8 2" xfId="547"/>
    <cellStyle name="Comma 8 2 2" xfId="548"/>
    <cellStyle name="Comma 8 3" xfId="549"/>
    <cellStyle name="Comma 8 3 2" xfId="550"/>
    <cellStyle name="Comma 8 4" xfId="551"/>
    <cellStyle name="Comma 8 4 2" xfId="552"/>
    <cellStyle name="Comma 8 5" xfId="553"/>
    <cellStyle name="Comma 8 5 2" xfId="554"/>
    <cellStyle name="Comma 8 6" xfId="555"/>
    <cellStyle name="Comma 9" xfId="556"/>
    <cellStyle name="Comma 9 2" xfId="557"/>
    <cellStyle name="Comma 9 2 2" xfId="558"/>
    <cellStyle name="Comma 9 3" xfId="559"/>
    <cellStyle name="Comma 9 3 2" xfId="560"/>
    <cellStyle name="Comma 9 4" xfId="561"/>
    <cellStyle name="Comma 9 4 2" xfId="562"/>
    <cellStyle name="Comma 9 5" xfId="563"/>
    <cellStyle name="Comma 9 5 2" xfId="564"/>
    <cellStyle name="Comma 9 6" xfId="565"/>
    <cellStyle name="Comma(3)" xfId="566"/>
    <cellStyle name="Comma0" xfId="567"/>
    <cellStyle name="Comma0 - Style3" xfId="568"/>
    <cellStyle name="Comma0_BG Money (current)" xfId="569"/>
    <cellStyle name="Commentaire" xfId="570"/>
    <cellStyle name="Commentaire 2" xfId="571"/>
    <cellStyle name="Commentaire 3" xfId="572"/>
    <cellStyle name="Curren - Style3" xfId="573"/>
    <cellStyle name="Curren - Style4" xfId="574"/>
    <cellStyle name="Currency0" xfId="575"/>
    <cellStyle name="Data" xfId="576"/>
    <cellStyle name="Data 2" xfId="577"/>
    <cellStyle name="Date" xfId="578"/>
    <cellStyle name="Datum" xfId="579"/>
    <cellStyle name="day of week" xfId="580"/>
    <cellStyle name="DEM" xfId="581"/>
    <cellStyle name="Emphasis 1" xfId="582"/>
    <cellStyle name="Emphasis 1 2" xfId="583"/>
    <cellStyle name="Emphasis 1 3" xfId="584"/>
    <cellStyle name="Emphasis 2" xfId="585"/>
    <cellStyle name="Emphasis 2 2" xfId="586"/>
    <cellStyle name="Emphasis 2 3" xfId="587"/>
    <cellStyle name="Emphasis 3" xfId="588"/>
    <cellStyle name="Emphasis 3 2" xfId="589"/>
    <cellStyle name="Emphasis 3 3" xfId="590"/>
    <cellStyle name="Entrée" xfId="591"/>
    <cellStyle name="Entrée 2" xfId="592"/>
    <cellStyle name="Entrée 3" xfId="593"/>
    <cellStyle name="eptembre" xfId="594"/>
    <cellStyle name="eptembre 2" xfId="595"/>
    <cellStyle name="estimation" xfId="596"/>
    <cellStyle name="Euro" xfId="597"/>
    <cellStyle name="Euro 2" xfId="598"/>
    <cellStyle name="Excel.Chart" xfId="599"/>
    <cellStyle name="exo" xfId="600"/>
    <cellStyle name="exo 2" xfId="601"/>
    <cellStyle name="exo 3" xfId="602"/>
    <cellStyle name="Explanatory Text 2" xfId="603"/>
    <cellStyle name="Explanatory Text 2 2" xfId="604"/>
    <cellStyle name="Explanatory Text 3" xfId="605"/>
    <cellStyle name="Explanatory Text 3 2" xfId="606"/>
    <cellStyle name="Explanatory Text 3 3" xfId="607"/>
    <cellStyle name="Explanatory Text 4" xfId="608"/>
    <cellStyle name="Explanatory Text 5" xfId="609"/>
    <cellStyle name="Ezres [0]_10mell99" xfId="610"/>
    <cellStyle name="Ezres_10mell99" xfId="611"/>
    <cellStyle name="f‰H‹Ëf‰h,ÿt$è¸Wÿÿé&gt;Ëÿÿ÷Ç" xfId="612"/>
    <cellStyle name="f‰H_x0010_‹Ëf‰h,ÿt$_x0018_è¸Wÿÿé&gt;Ëÿÿ÷Ç_x0001_" xfId="613"/>
    <cellStyle name="F2" xfId="614"/>
    <cellStyle name="F3" xfId="615"/>
    <cellStyle name="F4" xfId="616"/>
    <cellStyle name="F5" xfId="617"/>
    <cellStyle name="F6" xfId="618"/>
    <cellStyle name="F7" xfId="619"/>
    <cellStyle name="F8" xfId="620"/>
    <cellStyle name="facha" xfId="621"/>
    <cellStyle name="Fecha" xfId="622"/>
    <cellStyle name="Fijo" xfId="623"/>
    <cellStyle name="Finanční0" xfId="624"/>
    <cellStyle name="Finanèní0" xfId="625"/>
    <cellStyle name="Fixed" xfId="626"/>
    <cellStyle name="fixed0 - Style4" xfId="627"/>
    <cellStyle name="Fixed2 - Style2" xfId="628"/>
    <cellStyle name="Fixo" xfId="629"/>
    <cellStyle name="Forecast" xfId="630"/>
    <cellStyle name="formula1" xfId="631"/>
    <cellStyle name="formula2" xfId="632"/>
    <cellStyle name="formula3" xfId="633"/>
    <cellStyle name="Fuss" xfId="634"/>
    <cellStyle name="Fuss 2" xfId="635"/>
    <cellStyle name="Fuss 3" xfId="636"/>
    <cellStyle name="Good 2" xfId="637"/>
    <cellStyle name="Good 3" xfId="638"/>
    <cellStyle name="Good 3 2" xfId="639"/>
    <cellStyle name="Good 3 3" xfId="640"/>
    <cellStyle name="Good 4" xfId="641"/>
    <cellStyle name="Grey" xfId="642"/>
    <cellStyle name="hard_num" xfId="643"/>
    <cellStyle name="Head1" xfId="644"/>
    <cellStyle name="Header style" xfId="645"/>
    <cellStyle name="Header1" xfId="646"/>
    <cellStyle name="Header2" xfId="647"/>
    <cellStyle name="Header2 2" xfId="648"/>
    <cellStyle name="Heading 1 2" xfId="649"/>
    <cellStyle name="Heading 1 3" xfId="650"/>
    <cellStyle name="Heading 1 3 2" xfId="651"/>
    <cellStyle name="Heading 1 3 3" xfId="652"/>
    <cellStyle name="Heading 1 4" xfId="653"/>
    <cellStyle name="Heading 1 5" xfId="654"/>
    <cellStyle name="Heading 2 2" xfId="655"/>
    <cellStyle name="Heading 2 3" xfId="656"/>
    <cellStyle name="Heading 2 3 2" xfId="657"/>
    <cellStyle name="Heading 2 3 3" xfId="658"/>
    <cellStyle name="Heading 2 4" xfId="659"/>
    <cellStyle name="Heading 2 5" xfId="660"/>
    <cellStyle name="Heading 3 2" xfId="661"/>
    <cellStyle name="Heading 3 3" xfId="662"/>
    <cellStyle name="Heading 3 3 2" xfId="663"/>
    <cellStyle name="Heading 3 3 3" xfId="664"/>
    <cellStyle name="Heading 3 4" xfId="665"/>
    <cellStyle name="Heading 4 2" xfId="666"/>
    <cellStyle name="Heading 4 3" xfId="667"/>
    <cellStyle name="Heading 4 3 2" xfId="668"/>
    <cellStyle name="Heading 4 3 3" xfId="669"/>
    <cellStyle name="Heading 4 4" xfId="670"/>
    <cellStyle name="Heading1" xfId="671"/>
    <cellStyle name="Heading2" xfId="672"/>
    <cellStyle name="Hiperhivatkozás" xfId="673"/>
    <cellStyle name="Hipervínculo" xfId="674"/>
    <cellStyle name="Hipervínculo visitado" xfId="675"/>
    <cellStyle name="Hipervínculo_10-01-03 2003 2003 NUEVOS RON -NUEVOS INTERESES" xfId="676"/>
    <cellStyle name="Historical" xfId="677"/>
    <cellStyle name="Hyperlink" xfId="678"/>
    <cellStyle name="Hyperlink 2" xfId="679"/>
    <cellStyle name="Hyperlink seguido_NFGC_SPE_1995_2003" xfId="680"/>
    <cellStyle name="Îáû÷íûé_Table16" xfId="681"/>
    <cellStyle name="Ievade" xfId="682"/>
    <cellStyle name="imf-one decimal" xfId="683"/>
    <cellStyle name="imf-zero decimal" xfId="684"/>
    <cellStyle name="Indent0" xfId="685"/>
    <cellStyle name="Indent1" xfId="686"/>
    <cellStyle name="Indent2" xfId="687"/>
    <cellStyle name="Indent3" xfId="688"/>
    <cellStyle name="Indent4" xfId="689"/>
    <cellStyle name="Indent5" xfId="690"/>
    <cellStyle name="info" xfId="691"/>
    <cellStyle name="Input [yellow]" xfId="692"/>
    <cellStyle name="Input 10" xfId="693"/>
    <cellStyle name="Input 11" xfId="694"/>
    <cellStyle name="Input 12" xfId="695"/>
    <cellStyle name="Input 13" xfId="696"/>
    <cellStyle name="Input 2" xfId="697"/>
    <cellStyle name="Input 2 2" xfId="698"/>
    <cellStyle name="Input 2 3" xfId="699"/>
    <cellStyle name="Input 3" xfId="700"/>
    <cellStyle name="Input 3 2" xfId="701"/>
    <cellStyle name="Input 3 3" xfId="702"/>
    <cellStyle name="Input 4" xfId="703"/>
    <cellStyle name="Input 4 2" xfId="704"/>
    <cellStyle name="Input 5" xfId="705"/>
    <cellStyle name="Input 5 2" xfId="706"/>
    <cellStyle name="Input 6" xfId="707"/>
    <cellStyle name="Input 7" xfId="708"/>
    <cellStyle name="Input 8" xfId="709"/>
    <cellStyle name="Input 9" xfId="710"/>
    <cellStyle name="Insatisfaisant" xfId="711"/>
    <cellStyle name="İzlenen Köprü" xfId="712"/>
    <cellStyle name="Izvade" xfId="713"/>
    <cellStyle name="jo[" xfId="714"/>
    <cellStyle name="JPY" xfId="715"/>
    <cellStyle name="Koefic." xfId="716"/>
    <cellStyle name="Koefic. 2" xfId="717"/>
    <cellStyle name="Koefic. 3" xfId="718"/>
    <cellStyle name="Köprü" xfId="719"/>
    <cellStyle name="Kopsumma" xfId="720"/>
    <cellStyle name="Label" xfId="721"/>
    <cellStyle name="Labs" xfId="722"/>
    <cellStyle name="link_ext" xfId="723"/>
    <cellStyle name="Linked Cell 2" xfId="724"/>
    <cellStyle name="Linked Cell 3" xfId="725"/>
    <cellStyle name="Linked Cell 3 2" xfId="726"/>
    <cellStyle name="Linked Cell 3 3" xfId="727"/>
    <cellStyle name="Linked Cell 4" xfId="728"/>
    <cellStyle name="MacroCode" xfId="729"/>
    <cellStyle name="Már látott hiperhivatkozás" xfId="730"/>
    <cellStyle name="Měna0" xfId="731"/>
    <cellStyle name="měny_DEFLÁTORY  3q 1998" xfId="732"/>
    <cellStyle name="Millares [0]_11.1.3. bis" xfId="733"/>
    <cellStyle name="Millares_11.1.3. bis" xfId="734"/>
    <cellStyle name="Milliers [0]_Classeur1" xfId="735"/>
    <cellStyle name="Milliers_ADJ 278" xfId="736"/>
    <cellStyle name="Mìna0" xfId="737"/>
    <cellStyle name="mitP" xfId="738"/>
    <cellStyle name="Moeda [0]_A" xfId="739"/>
    <cellStyle name="Moeda_A" xfId="740"/>
    <cellStyle name="Moeda0" xfId="741"/>
    <cellStyle name="Moneda [0]_11.1.3. bis" xfId="742"/>
    <cellStyle name="Moneda_11.1.3. bis" xfId="743"/>
    <cellStyle name="Monétaire [0]_ARRIE00" xfId="744"/>
    <cellStyle name="Monétaire_ARRIE00" xfId="745"/>
    <cellStyle name="Monetario" xfId="746"/>
    <cellStyle name="Monetario0" xfId="747"/>
    <cellStyle name="Money" xfId="748"/>
    <cellStyle name="MTW" xfId="749"/>
    <cellStyle name="Navadno_Slo" xfId="750"/>
    <cellStyle name="Nedefinován" xfId="751"/>
    <cellStyle name="Neitrāls" xfId="752"/>
    <cellStyle name="Neutral 2" xfId="753"/>
    <cellStyle name="Neutral 3" xfId="754"/>
    <cellStyle name="Neutral 3 2" xfId="755"/>
    <cellStyle name="Neutral 3 3" xfId="756"/>
    <cellStyle name="Neutral 4" xfId="757"/>
    <cellStyle name="Neutre" xfId="758"/>
    <cellStyle name="No-definido" xfId="759"/>
    <cellStyle name="Non défini" xfId="760"/>
    <cellStyle name="Normaali_CENTRAL" xfId="761"/>
    <cellStyle name="Normal" xfId="0" builtinId="0"/>
    <cellStyle name="Normal - Modelo1" xfId="762"/>
    <cellStyle name="Normal - Style1" xfId="763"/>
    <cellStyle name="Normal - Style2" xfId="764"/>
    <cellStyle name="Normal - Style3" xfId="765"/>
    <cellStyle name="Normal - Style4" xfId="766"/>
    <cellStyle name="Normal - Style5" xfId="767"/>
    <cellStyle name="Normal - Style6" xfId="768"/>
    <cellStyle name="Normal - Style7" xfId="769"/>
    <cellStyle name="Normal - Style8" xfId="770"/>
    <cellStyle name="Normal 10" xfId="771"/>
    <cellStyle name="Normal 10 2" xfId="772"/>
    <cellStyle name="Normal 10 3" xfId="773"/>
    <cellStyle name="Normal 10 4" xfId="774"/>
    <cellStyle name="Normal 11" xfId="775"/>
    <cellStyle name="Normal 11 2" xfId="776"/>
    <cellStyle name="Normal 11 3" xfId="777"/>
    <cellStyle name="Normal 11 4" xfId="778"/>
    <cellStyle name="Normal 12" xfId="779"/>
    <cellStyle name="Normal 13" xfId="780"/>
    <cellStyle name="Normal 14" xfId="781"/>
    <cellStyle name="Normal 14 2" xfId="782"/>
    <cellStyle name="Normal 15" xfId="783"/>
    <cellStyle name="Normal 15 2" xfId="784"/>
    <cellStyle name="Normal 15 2 2" xfId="785"/>
    <cellStyle name="Normal 16" xfId="786"/>
    <cellStyle name="Normal 16 2" xfId="787"/>
    <cellStyle name="Normal 17" xfId="788"/>
    <cellStyle name="Normal 17 2" xfId="789"/>
    <cellStyle name="Normal 17 3" xfId="790"/>
    <cellStyle name="Normal 18" xfId="791"/>
    <cellStyle name="Normal 18 2" xfId="792"/>
    <cellStyle name="Normal 19" xfId="793"/>
    <cellStyle name="Normal 19 2" xfId="794"/>
    <cellStyle name="Normal 19 3" xfId="795"/>
    <cellStyle name="Normal 2" xfId="2"/>
    <cellStyle name="Normal 2 2" xfId="4"/>
    <cellStyle name="Normal 2 2 2" xfId="796"/>
    <cellStyle name="Normal 2 2 3" xfId="797"/>
    <cellStyle name="Normal 2 2 4" xfId="798"/>
    <cellStyle name="Normal 2 2 5" xfId="799"/>
    <cellStyle name="Normal 2 3" xfId="800"/>
    <cellStyle name="Normal 2 3 2" xfId="801"/>
    <cellStyle name="Normal 2 3 3" xfId="802"/>
    <cellStyle name="Normal 2 4" xfId="803"/>
    <cellStyle name="Normal 2 5" xfId="804"/>
    <cellStyle name="Normal 2 6" xfId="805"/>
    <cellStyle name="Normal 2 7" xfId="806"/>
    <cellStyle name="Normal 2_Book1 (2)" xfId="807"/>
    <cellStyle name="Normal 20" xfId="808"/>
    <cellStyle name="Normal 21" xfId="809"/>
    <cellStyle name="Normal 21 2" xfId="810"/>
    <cellStyle name="Normal 21 2 2" xfId="811"/>
    <cellStyle name="Normal 21 3" xfId="812"/>
    <cellStyle name="Normal 22" xfId="813"/>
    <cellStyle name="Normal 22 2" xfId="814"/>
    <cellStyle name="Normal 22 3" xfId="815"/>
    <cellStyle name="Normal 22 4" xfId="816"/>
    <cellStyle name="Normal 23" xfId="817"/>
    <cellStyle name="Normal 23 2" xfId="818"/>
    <cellStyle name="Normal 23 2 2" xfId="819"/>
    <cellStyle name="Normal 23 3" xfId="820"/>
    <cellStyle name="Normal 24" xfId="821"/>
    <cellStyle name="Normal 25" xfId="822"/>
    <cellStyle name="Normal 26" xfId="823"/>
    <cellStyle name="Normal 27" xfId="824"/>
    <cellStyle name="Normal 28" xfId="825"/>
    <cellStyle name="Normal 29" xfId="826"/>
    <cellStyle name="Normal 3" xfId="3"/>
    <cellStyle name="Normal 3 2" xfId="827"/>
    <cellStyle name="Normal 3 2 2" xfId="828"/>
    <cellStyle name="Normal 3 2 3" xfId="829"/>
    <cellStyle name="Normal 3 3" xfId="830"/>
    <cellStyle name="Normal 3 4" xfId="831"/>
    <cellStyle name="Normal 3 5" xfId="832"/>
    <cellStyle name="Normal 3 6" xfId="833"/>
    <cellStyle name="Normal 3 7" xfId="834"/>
    <cellStyle name="Normal 3 8" xfId="835"/>
    <cellStyle name="Normal 30" xfId="836"/>
    <cellStyle name="Normal 31" xfId="837"/>
    <cellStyle name="Normal 31 2" xfId="838"/>
    <cellStyle name="Normal 32" xfId="839"/>
    <cellStyle name="Normal 33" xfId="840"/>
    <cellStyle name="Normal 34" xfId="841"/>
    <cellStyle name="Normal 34 2" xfId="842"/>
    <cellStyle name="Normal 35" xfId="843"/>
    <cellStyle name="Normal 36" xfId="844"/>
    <cellStyle name="Normal 36 2" xfId="845"/>
    <cellStyle name="Normal 36 3" xfId="846"/>
    <cellStyle name="Normal 37" xfId="847"/>
    <cellStyle name="Normal 37 2" xfId="848"/>
    <cellStyle name="Normal 38" xfId="849"/>
    <cellStyle name="Normal 38 2" xfId="850"/>
    <cellStyle name="Normal 39" xfId="851"/>
    <cellStyle name="Normal 39 2" xfId="852"/>
    <cellStyle name="Normal 4" xfId="853"/>
    <cellStyle name="Normal 4 2" xfId="854"/>
    <cellStyle name="Normal 4 2 2" xfId="855"/>
    <cellStyle name="Normal 4 3" xfId="856"/>
    <cellStyle name="Normal 4 3 2" xfId="857"/>
    <cellStyle name="Normal 4 4" xfId="858"/>
    <cellStyle name="Normal 40" xfId="859"/>
    <cellStyle name="Normal 41" xfId="860"/>
    <cellStyle name="Normal 42" xfId="861"/>
    <cellStyle name="Normal 43" xfId="862"/>
    <cellStyle name="Normal 44" xfId="863"/>
    <cellStyle name="Normal 45" xfId="864"/>
    <cellStyle name="Normal 46" xfId="865"/>
    <cellStyle name="Normal 47" xfId="866"/>
    <cellStyle name="Normal 48" xfId="867"/>
    <cellStyle name="Normal 49" xfId="868"/>
    <cellStyle name="Normal 5" xfId="869"/>
    <cellStyle name="Normal 5 2" xfId="870"/>
    <cellStyle name="Normal 5 2 2" xfId="871"/>
    <cellStyle name="Normal 5 2 3" xfId="872"/>
    <cellStyle name="Normal 5 3" xfId="873"/>
    <cellStyle name="Normal 5 3 2" xfId="874"/>
    <cellStyle name="Normal 5 4" xfId="875"/>
    <cellStyle name="Normal 5 5" xfId="876"/>
    <cellStyle name="Normal 50" xfId="877"/>
    <cellStyle name="Normal 51" xfId="878"/>
    <cellStyle name="Normal 52" xfId="879"/>
    <cellStyle name="Normal 53" xfId="880"/>
    <cellStyle name="Normal 54" xfId="881"/>
    <cellStyle name="Normal 55" xfId="882"/>
    <cellStyle name="Normal 56" xfId="883"/>
    <cellStyle name="Normal 57" xfId="1406"/>
    <cellStyle name="Normal 58" xfId="1407"/>
    <cellStyle name="Normal 59" xfId="1408"/>
    <cellStyle name="Normal 6" xfId="884"/>
    <cellStyle name="Normal 6 2" xfId="885"/>
    <cellStyle name="Normal 6 3" xfId="886"/>
    <cellStyle name="Normal 7" xfId="887"/>
    <cellStyle name="Normal 7 2" xfId="888"/>
    <cellStyle name="Normal 7 3" xfId="889"/>
    <cellStyle name="Normal 7 4" xfId="890"/>
    <cellStyle name="Normal 8" xfId="891"/>
    <cellStyle name="Normal 8 2" xfId="892"/>
    <cellStyle name="Normal 8 2 2" xfId="893"/>
    <cellStyle name="Normal 9" xfId="894"/>
    <cellStyle name="Normal 9 2" xfId="895"/>
    <cellStyle name="Normal 9 3" xfId="896"/>
    <cellStyle name="Normal Table" xfId="897"/>
    <cellStyle name="Normál_10mell99" xfId="898"/>
    <cellStyle name="normálne_HDP-OD~1" xfId="899"/>
    <cellStyle name="normální_agricult_1" xfId="900"/>
    <cellStyle name="Nosaukums" xfId="901"/>
    <cellStyle name="Note 2" xfId="902"/>
    <cellStyle name="Note 2 2" xfId="903"/>
    <cellStyle name="Note 2 3" xfId="904"/>
    <cellStyle name="Note 2 4" xfId="905"/>
    <cellStyle name="Note 3" xfId="906"/>
    <cellStyle name="Note 3 2" xfId="907"/>
    <cellStyle name="Note 3 3" xfId="908"/>
    <cellStyle name="Note 4" xfId="909"/>
    <cellStyle name="Notes" xfId="910"/>
    <cellStyle name="numbers" xfId="911"/>
    <cellStyle name="Numbers(2)" xfId="912"/>
    <cellStyle name="Obično_ENG.30.04.2004" xfId="913"/>
    <cellStyle name="ohneP" xfId="914"/>
    <cellStyle name="Output 2" xfId="915"/>
    <cellStyle name="Output 2 2" xfId="916"/>
    <cellStyle name="Output 2 3" xfId="917"/>
    <cellStyle name="Output 3" xfId="918"/>
    <cellStyle name="Output 3 2" xfId="919"/>
    <cellStyle name="Output 3 3" xfId="920"/>
    <cellStyle name="Output 4" xfId="921"/>
    <cellStyle name="ParaBirimi [0]_2004_iller" xfId="922"/>
    <cellStyle name="ParaBirimi_2004_iller" xfId="923"/>
    <cellStyle name="Parastais 13" xfId="924"/>
    <cellStyle name="Parastais 2" xfId="925"/>
    <cellStyle name="Parastais 2 2" xfId="926"/>
    <cellStyle name="Parastais 2 2 2" xfId="927"/>
    <cellStyle name="Parastais 2 3" xfId="928"/>
    <cellStyle name="Parastais 2 3 2" xfId="929"/>
    <cellStyle name="Parastais 2 4" xfId="930"/>
    <cellStyle name="Parastais 2_FMRik_260209_marts_sad1II.variants" xfId="931"/>
    <cellStyle name="Parastais 3" xfId="932"/>
    <cellStyle name="Parastais 4" xfId="933"/>
    <cellStyle name="Parastais 5" xfId="934"/>
    <cellStyle name="Parastais 6" xfId="935"/>
    <cellStyle name="Parastais_3_pielik__Veidl_3" xfId="936"/>
    <cellStyle name="Parasts 3" xfId="937"/>
    <cellStyle name="Parasts 4" xfId="938"/>
    <cellStyle name="Pārbaudes šūna" xfId="939"/>
    <cellStyle name="Paskaidrojošs teksts" xfId="940"/>
    <cellStyle name="Pénznem [0]_10mell99" xfId="941"/>
    <cellStyle name="Pénznem_10mell99" xfId="942"/>
    <cellStyle name="Percen - Style1" xfId="943"/>
    <cellStyle name="Percent" xfId="1" builtinId="5"/>
    <cellStyle name="Percent [2]" xfId="944"/>
    <cellStyle name="Percent 10" xfId="945"/>
    <cellStyle name="Percent 11" xfId="946"/>
    <cellStyle name="Percent 12" xfId="947"/>
    <cellStyle name="Percent 13" xfId="948"/>
    <cellStyle name="Percent 14" xfId="949"/>
    <cellStyle name="Percent 15" xfId="950"/>
    <cellStyle name="Percent 16" xfId="951"/>
    <cellStyle name="Percent 17" xfId="952"/>
    <cellStyle name="Percent 18" xfId="953"/>
    <cellStyle name="Percent 2" xfId="954"/>
    <cellStyle name="Percent 2 2" xfId="955"/>
    <cellStyle name="Percent 2 2 2" xfId="956"/>
    <cellStyle name="Percent 2 2 3" xfId="957"/>
    <cellStyle name="Percent 2 3" xfId="958"/>
    <cellStyle name="Percent 2 4" xfId="959"/>
    <cellStyle name="Percent 2 5" xfId="960"/>
    <cellStyle name="Percent 2 6" xfId="961"/>
    <cellStyle name="Percent 2 7" xfId="962"/>
    <cellStyle name="Percent 3" xfId="963"/>
    <cellStyle name="Percent 3 2" xfId="964"/>
    <cellStyle name="Percent 4" xfId="965"/>
    <cellStyle name="Percent 4 2" xfId="966"/>
    <cellStyle name="Percent 5" xfId="967"/>
    <cellStyle name="Percent 5 2" xfId="968"/>
    <cellStyle name="Percent 6" xfId="969"/>
    <cellStyle name="Percent 7" xfId="970"/>
    <cellStyle name="Percent 8" xfId="971"/>
    <cellStyle name="Percent 8 2" xfId="972"/>
    <cellStyle name="Percent 9" xfId="973"/>
    <cellStyle name="percentage difference" xfId="974"/>
    <cellStyle name="percentage difference one decimal" xfId="975"/>
    <cellStyle name="percentage difference zero decimal" xfId="976"/>
    <cellStyle name="Percentual" xfId="977"/>
    <cellStyle name="Pevný" xfId="978"/>
    <cellStyle name="Pie??m." xfId="979"/>
    <cellStyle name="Pie??m. 2" xfId="980"/>
    <cellStyle name="Pie??m. 2 2" xfId="981"/>
    <cellStyle name="Pie??m. 3" xfId="982"/>
    <cellStyle name="Pie??m. 4" xfId="983"/>
    <cellStyle name="Piezīme" xfId="984"/>
    <cellStyle name="Ponto" xfId="985"/>
    <cellStyle name="Porcentagem_SEP1196" xfId="986"/>
    <cellStyle name="Porcentaje" xfId="987"/>
    <cellStyle name="Presentation" xfId="988"/>
    <cellStyle name="prev" xfId="989"/>
    <cellStyle name="PSChar" xfId="990"/>
    <cellStyle name="PSDate" xfId="991"/>
    <cellStyle name="PSDec" xfId="992"/>
    <cellStyle name="PSHeading" xfId="993"/>
    <cellStyle name="PSInt" xfId="994"/>
    <cellStyle name="PSSpacer" xfId="995"/>
    <cellStyle name="Publication" xfId="996"/>
    <cellStyle name="Punto" xfId="997"/>
    <cellStyle name="Punto0" xfId="998"/>
    <cellStyle name="Red Text" xfId="999"/>
    <cellStyle name="reduced" xfId="1000"/>
    <cellStyle name="residual" xfId="1001"/>
    <cellStyle name="Richard" xfId="1002"/>
    <cellStyle name="Saistītā šūna" xfId="1003"/>
    <cellStyle name="SAPBEXaggData" xfId="1004"/>
    <cellStyle name="SAPBEXaggData 2" xfId="1005"/>
    <cellStyle name="SAPBEXaggData 2 2" xfId="1006"/>
    <cellStyle name="SAPBEXaggData 3" xfId="1007"/>
    <cellStyle name="SAPBEXaggData 3 2" xfId="1008"/>
    <cellStyle name="SAPBEXaggData 4" xfId="1009"/>
    <cellStyle name="SAPBEXaggData 5" xfId="1010"/>
    <cellStyle name="SAPBEXaggData 6" xfId="1011"/>
    <cellStyle name="SAPBEXaggDataEmph" xfId="1012"/>
    <cellStyle name="SAPBEXaggDataEmph 2" xfId="1013"/>
    <cellStyle name="SAPBEXaggDataEmph 3" xfId="1014"/>
    <cellStyle name="SAPBEXaggDataEmph 4" xfId="1015"/>
    <cellStyle name="SAPBEXaggDataEmph 4 2" xfId="1016"/>
    <cellStyle name="SAPBEXaggDataEmph 4 3" xfId="1017"/>
    <cellStyle name="SAPBEXaggDataEmph 5" xfId="1018"/>
    <cellStyle name="SAPBEXaggDataEmph 6" xfId="1019"/>
    <cellStyle name="SAPBEXaggItem" xfId="1020"/>
    <cellStyle name="SAPBEXaggItem 2" xfId="1021"/>
    <cellStyle name="SAPBEXaggItem 2 2" xfId="1022"/>
    <cellStyle name="SAPBEXaggItem 3" xfId="1023"/>
    <cellStyle name="SAPBEXaggItem 3 2" xfId="1024"/>
    <cellStyle name="SAPBEXaggItem 4" xfId="1025"/>
    <cellStyle name="SAPBEXaggItem 4 2" xfId="1026"/>
    <cellStyle name="SAPBEXaggItem 4 3" xfId="1027"/>
    <cellStyle name="SAPBEXaggItem 5" xfId="1028"/>
    <cellStyle name="SAPBEXaggItem 6" xfId="1029"/>
    <cellStyle name="SAPBEXaggItem 7" xfId="1030"/>
    <cellStyle name="SAPBEXaggItemX" xfId="1031"/>
    <cellStyle name="SAPBEXaggItemX 2" xfId="1032"/>
    <cellStyle name="SAPBEXaggItemX 3" xfId="1033"/>
    <cellStyle name="SAPBEXaggItemX 4" xfId="1034"/>
    <cellStyle name="SAPBEXaggItemX 4 2" xfId="1035"/>
    <cellStyle name="SAPBEXaggItemX 4 3" xfId="1036"/>
    <cellStyle name="SAPBEXaggItemX 5" xfId="1037"/>
    <cellStyle name="SAPBEXaggItemX 6" xfId="1038"/>
    <cellStyle name="SAPBEXchaText" xfId="1039"/>
    <cellStyle name="SAPBEXchaText 2" xfId="1040"/>
    <cellStyle name="SAPBEXchaText 2 2" xfId="1041"/>
    <cellStyle name="SAPBEXchaText 3" xfId="1042"/>
    <cellStyle name="SAPBEXchaText 3 2" xfId="1043"/>
    <cellStyle name="SAPBEXchaText 4" xfId="1044"/>
    <cellStyle name="SAPBEXchaText 5" xfId="1045"/>
    <cellStyle name="SAPBEXexcBad" xfId="1046"/>
    <cellStyle name="SAPBEXexcBad7" xfId="1047"/>
    <cellStyle name="SAPBEXexcBad7 2" xfId="1048"/>
    <cellStyle name="SAPBEXexcBad7 3" xfId="1049"/>
    <cellStyle name="SAPBEXexcBad7 4" xfId="1050"/>
    <cellStyle name="SAPBEXexcBad7 5" xfId="1051"/>
    <cellStyle name="SAPBEXexcBad8" xfId="1052"/>
    <cellStyle name="SAPBEXexcBad8 2" xfId="1053"/>
    <cellStyle name="SAPBEXexcBad8 3" xfId="1054"/>
    <cellStyle name="SAPBEXexcBad8 4" xfId="1055"/>
    <cellStyle name="SAPBEXexcBad8 5" xfId="1056"/>
    <cellStyle name="SAPBEXexcBad9" xfId="1057"/>
    <cellStyle name="SAPBEXexcBad9 2" xfId="1058"/>
    <cellStyle name="SAPBEXexcBad9 3" xfId="1059"/>
    <cellStyle name="SAPBEXexcBad9 4" xfId="1060"/>
    <cellStyle name="SAPBEXexcBad9 5" xfId="1061"/>
    <cellStyle name="SAPBEXexcCritical" xfId="1062"/>
    <cellStyle name="SAPBEXexcCritical4" xfId="1063"/>
    <cellStyle name="SAPBEXexcCritical4 2" xfId="1064"/>
    <cellStyle name="SAPBEXexcCritical4 3" xfId="1065"/>
    <cellStyle name="SAPBEXexcCritical4 4" xfId="1066"/>
    <cellStyle name="SAPBEXexcCritical4 5" xfId="1067"/>
    <cellStyle name="SAPBEXexcCritical5" xfId="1068"/>
    <cellStyle name="SAPBEXexcCritical5 2" xfId="1069"/>
    <cellStyle name="SAPBEXexcCritical5 3" xfId="1070"/>
    <cellStyle name="SAPBEXexcCritical5 4" xfId="1071"/>
    <cellStyle name="SAPBEXexcCritical5 5" xfId="1072"/>
    <cellStyle name="SAPBEXexcCritical6" xfId="1073"/>
    <cellStyle name="SAPBEXexcCritical6 2" xfId="1074"/>
    <cellStyle name="SAPBEXexcCritical6 3" xfId="1075"/>
    <cellStyle name="SAPBEXexcCritical6 4" xfId="1076"/>
    <cellStyle name="SAPBEXexcCritical6 5" xfId="1077"/>
    <cellStyle name="SAPBEXexcGood" xfId="1078"/>
    <cellStyle name="SAPBEXexcGood1" xfId="1079"/>
    <cellStyle name="SAPBEXexcGood1 2" xfId="1080"/>
    <cellStyle name="SAPBEXexcGood1 3" xfId="1081"/>
    <cellStyle name="SAPBEXexcGood1 4" xfId="1082"/>
    <cellStyle name="SAPBEXexcGood1 5" xfId="1083"/>
    <cellStyle name="SAPBEXexcGood2" xfId="1084"/>
    <cellStyle name="SAPBEXexcGood2 2" xfId="1085"/>
    <cellStyle name="SAPBEXexcGood2 3" xfId="1086"/>
    <cellStyle name="SAPBEXexcGood2 4" xfId="1087"/>
    <cellStyle name="SAPBEXexcGood2 5" xfId="1088"/>
    <cellStyle name="SAPBEXexcGood3" xfId="1089"/>
    <cellStyle name="SAPBEXexcGood3 2" xfId="1090"/>
    <cellStyle name="SAPBEXexcGood3 3" xfId="1091"/>
    <cellStyle name="SAPBEXexcGood3 4" xfId="1092"/>
    <cellStyle name="SAPBEXexcGood3 5" xfId="1093"/>
    <cellStyle name="SAPBEXexcVeryBad" xfId="1094"/>
    <cellStyle name="SAPBEXfilterDrill" xfId="1095"/>
    <cellStyle name="SAPBEXfilterDrill 2" xfId="1096"/>
    <cellStyle name="SAPBEXfilterDrill 3" xfId="1097"/>
    <cellStyle name="SAPBEXfilterItem" xfId="1098"/>
    <cellStyle name="SAPBEXfilterItem 2" xfId="1099"/>
    <cellStyle name="SAPBEXfilterItem 3" xfId="1100"/>
    <cellStyle name="SAPBEXfilterText" xfId="1101"/>
    <cellStyle name="SAPBEXfilterText 2" xfId="1102"/>
    <cellStyle name="SAPBEXfilterText 2 2" xfId="1103"/>
    <cellStyle name="SAPBEXfilterText 3" xfId="1104"/>
    <cellStyle name="SAPBEXfilterText 4" xfId="1105"/>
    <cellStyle name="SAPBEXformats" xfId="1106"/>
    <cellStyle name="SAPBEXformats 2" xfId="1107"/>
    <cellStyle name="SAPBEXformats 2 2" xfId="1108"/>
    <cellStyle name="SAPBEXformats 3" xfId="1109"/>
    <cellStyle name="SAPBEXformats 3 2" xfId="1110"/>
    <cellStyle name="SAPBEXformats 4" xfId="1111"/>
    <cellStyle name="SAPBEXformats 5" xfId="1112"/>
    <cellStyle name="SAPBEXformats 6" xfId="1113"/>
    <cellStyle name="SAPBEXheaderData" xfId="1114"/>
    <cellStyle name="SAPBEXheaderItem" xfId="1115"/>
    <cellStyle name="SAPBEXheaderItem 2" xfId="1116"/>
    <cellStyle name="SAPBEXheaderItem 2 2" xfId="1117"/>
    <cellStyle name="SAPBEXheaderItem 3" xfId="1118"/>
    <cellStyle name="SAPBEXheaderText" xfId="1119"/>
    <cellStyle name="SAPBEXheaderText 2" xfId="1120"/>
    <cellStyle name="SAPBEXheaderText 2 2" xfId="1121"/>
    <cellStyle name="SAPBEXheaderText 3" xfId="1122"/>
    <cellStyle name="SAPBEXheaderText 4" xfId="1123"/>
    <cellStyle name="SAPBEXHLevel0" xfId="1124"/>
    <cellStyle name="SAPBEXHLevel0 2" xfId="1125"/>
    <cellStyle name="SAPBEXHLevel0 3" xfId="1126"/>
    <cellStyle name="SAPBEXHLevel0 3 2" xfId="1127"/>
    <cellStyle name="SAPBEXHLevel0 4" xfId="1128"/>
    <cellStyle name="SAPBEXHLevel0 4 2" xfId="1129"/>
    <cellStyle name="SAPBEXHLevel0 4 3" xfId="1130"/>
    <cellStyle name="SAPBEXHLevel0 5" xfId="1131"/>
    <cellStyle name="SAPBEXHLevel0 6" xfId="1132"/>
    <cellStyle name="SAPBEXHLevel0 7" xfId="1133"/>
    <cellStyle name="SAPBEXHLevel0 8" xfId="1134"/>
    <cellStyle name="SAPBEXHLevel0X" xfId="1135"/>
    <cellStyle name="SAPBEXHLevel0X 2" xfId="1136"/>
    <cellStyle name="SAPBEXHLevel0X 2 2" xfId="1137"/>
    <cellStyle name="SAPBEXHLevel0X 3" xfId="1138"/>
    <cellStyle name="SAPBEXHLevel0X 4" xfId="1139"/>
    <cellStyle name="SAPBEXHLevel0X 4 2" xfId="1140"/>
    <cellStyle name="SAPBEXHLevel0X 4 3" xfId="1141"/>
    <cellStyle name="SAPBEXHLevel0X 5" xfId="1142"/>
    <cellStyle name="SAPBEXHLevel0X 6" xfId="1143"/>
    <cellStyle name="SAPBEXHLevel0X 7" xfId="1144"/>
    <cellStyle name="SAPBEXHLevel1" xfId="1145"/>
    <cellStyle name="SAPBEXHLevel1 2" xfId="1146"/>
    <cellStyle name="SAPBEXHLevel1 2 2" xfId="1147"/>
    <cellStyle name="SAPBEXHLevel1 3" xfId="1148"/>
    <cellStyle name="SAPBEXHLevel1 3 2" xfId="1149"/>
    <cellStyle name="SAPBEXHLevel1 4" xfId="1150"/>
    <cellStyle name="SAPBEXHLevel1 4 2" xfId="1151"/>
    <cellStyle name="SAPBEXHLevel1 4 3" xfId="1152"/>
    <cellStyle name="SAPBEXHLevel1 5" xfId="1153"/>
    <cellStyle name="SAPBEXHLevel1 6" xfId="1154"/>
    <cellStyle name="SAPBEXHLevel1 7" xfId="1155"/>
    <cellStyle name="SAPBEXHLevel1 8" xfId="1156"/>
    <cellStyle name="SAPBEXHLevel1X" xfId="1157"/>
    <cellStyle name="SAPBEXHLevel1X 2" xfId="1158"/>
    <cellStyle name="SAPBEXHLevel1X 2 2" xfId="1159"/>
    <cellStyle name="SAPBEXHLevel1X 3" xfId="1160"/>
    <cellStyle name="SAPBEXHLevel1X 4" xfId="1161"/>
    <cellStyle name="SAPBEXHLevel1X 4 2" xfId="1162"/>
    <cellStyle name="SAPBEXHLevel1X 4 3" xfId="1163"/>
    <cellStyle name="SAPBEXHLevel1X 5" xfId="1164"/>
    <cellStyle name="SAPBEXHLevel1X 6" xfId="1165"/>
    <cellStyle name="SAPBEXHLevel1X 7" xfId="1166"/>
    <cellStyle name="SAPBEXHLevel2" xfId="1167"/>
    <cellStyle name="SAPBEXHLevel2 2" xfId="1168"/>
    <cellStyle name="SAPBEXHLevel2 3" xfId="1169"/>
    <cellStyle name="SAPBEXHLevel2 3 2" xfId="1170"/>
    <cellStyle name="SAPBEXHLevel2 4" xfId="1171"/>
    <cellStyle name="SAPBEXHLevel2 4 2" xfId="1172"/>
    <cellStyle name="SAPBEXHLevel2 4 3" xfId="1173"/>
    <cellStyle name="SAPBEXHLevel2 5" xfId="1174"/>
    <cellStyle name="SAPBEXHLevel2 6" xfId="1175"/>
    <cellStyle name="SAPBEXHLevel2 7" xfId="1176"/>
    <cellStyle name="SAPBEXHLevel2 8" xfId="1177"/>
    <cellStyle name="SAPBEXHLevel2X" xfId="1178"/>
    <cellStyle name="SAPBEXHLevel2X 2" xfId="1179"/>
    <cellStyle name="SAPBEXHLevel2X 2 2" xfId="1180"/>
    <cellStyle name="SAPBEXHLevel2X 3" xfId="1181"/>
    <cellStyle name="SAPBEXHLevel2X 4" xfId="1182"/>
    <cellStyle name="SAPBEXHLevel2X 4 2" xfId="1183"/>
    <cellStyle name="SAPBEXHLevel2X 4 3" xfId="1184"/>
    <cellStyle name="SAPBEXHLevel2X 5" xfId="1185"/>
    <cellStyle name="SAPBEXHLevel2X 6" xfId="1186"/>
    <cellStyle name="SAPBEXHLevel2X 7" xfId="1187"/>
    <cellStyle name="SAPBEXHLevel3" xfId="1188"/>
    <cellStyle name="SAPBEXHLevel3 2" xfId="1189"/>
    <cellStyle name="SAPBEXHLevel3 2 2" xfId="1190"/>
    <cellStyle name="SAPBEXHLevel3 3" xfId="1191"/>
    <cellStyle name="SAPBEXHLevel3 3 2" xfId="1192"/>
    <cellStyle name="SAPBEXHLevel3 4" xfId="1193"/>
    <cellStyle name="SAPBEXHLevel3 4 2" xfId="1194"/>
    <cellStyle name="SAPBEXHLevel3 4 3" xfId="1195"/>
    <cellStyle name="SAPBEXHLevel3 5" xfId="1196"/>
    <cellStyle name="SAPBEXHLevel3 6" xfId="1197"/>
    <cellStyle name="SAPBEXHLevel3 7" xfId="1198"/>
    <cellStyle name="SAPBEXHLevel3 8" xfId="1199"/>
    <cellStyle name="SAPBEXHLevel3X" xfId="1200"/>
    <cellStyle name="SAPBEXHLevel3X 2" xfId="1201"/>
    <cellStyle name="SAPBEXHLevel3X 2 2" xfId="1202"/>
    <cellStyle name="SAPBEXHLevel3X 3" xfId="1203"/>
    <cellStyle name="SAPBEXHLevel3X 4" xfId="1204"/>
    <cellStyle name="SAPBEXHLevel3X 4 2" xfId="1205"/>
    <cellStyle name="SAPBEXHLevel3X 4 3" xfId="1206"/>
    <cellStyle name="SAPBEXHLevel3X 5" xfId="1207"/>
    <cellStyle name="SAPBEXHLevel3X 6" xfId="1208"/>
    <cellStyle name="SAPBEXHLevel3X 7" xfId="1209"/>
    <cellStyle name="SAPBEXinputData" xfId="1210"/>
    <cellStyle name="SAPBEXinputData 2" xfId="1211"/>
    <cellStyle name="SAPBEXinputData 2 2" xfId="1212"/>
    <cellStyle name="SAPBEXinputData 3" xfId="1213"/>
    <cellStyle name="SAPBEXinputData 4" xfId="1214"/>
    <cellStyle name="SAPBEXItemHeader" xfId="1215"/>
    <cellStyle name="SAPBEXItemHeader 2" xfId="1216"/>
    <cellStyle name="SAPBEXItemHeader 3" xfId="1217"/>
    <cellStyle name="SAPBEXresData" xfId="1218"/>
    <cellStyle name="SAPBEXresData 2" xfId="1219"/>
    <cellStyle name="SAPBEXresData 3" xfId="1220"/>
    <cellStyle name="SAPBEXresData 4" xfId="1221"/>
    <cellStyle name="SAPBEXresData 4 2" xfId="1222"/>
    <cellStyle name="SAPBEXresData 4 3" xfId="1223"/>
    <cellStyle name="SAPBEXresData 5" xfId="1224"/>
    <cellStyle name="SAPBEXresData 6" xfId="1225"/>
    <cellStyle name="SAPBEXresDataEmph" xfId="1226"/>
    <cellStyle name="SAPBEXresDataEmph 2" xfId="1227"/>
    <cellStyle name="SAPBEXresDataEmph 3" xfId="1228"/>
    <cellStyle name="SAPBEXresDataEmph 4" xfId="1229"/>
    <cellStyle name="SAPBEXresDataEmph 4 2" xfId="1230"/>
    <cellStyle name="SAPBEXresDataEmph 4 3" xfId="1231"/>
    <cellStyle name="SAPBEXresDataEmph 5" xfId="1232"/>
    <cellStyle name="SAPBEXresDataEmph 6" xfId="1233"/>
    <cellStyle name="SAPBEXresItem" xfId="1234"/>
    <cellStyle name="SAPBEXresItem 2" xfId="1235"/>
    <cellStyle name="SAPBEXresItem 3" xfId="1236"/>
    <cellStyle name="SAPBEXresItem 4" xfId="1237"/>
    <cellStyle name="SAPBEXresItem 4 2" xfId="1238"/>
    <cellStyle name="SAPBEXresItem 4 3" xfId="1239"/>
    <cellStyle name="SAPBEXresItem 5" xfId="1240"/>
    <cellStyle name="SAPBEXresItem 6" xfId="1241"/>
    <cellStyle name="SAPBEXresItemX" xfId="1242"/>
    <cellStyle name="SAPBEXresItemX 2" xfId="1243"/>
    <cellStyle name="SAPBEXresItemX 3" xfId="1244"/>
    <cellStyle name="SAPBEXresItemX 4" xfId="1245"/>
    <cellStyle name="SAPBEXresItemX 4 2" xfId="1246"/>
    <cellStyle name="SAPBEXresItemX 4 3" xfId="1247"/>
    <cellStyle name="SAPBEXresItemX 5" xfId="1248"/>
    <cellStyle name="SAPBEXresItemX 6" xfId="1249"/>
    <cellStyle name="SAPBEXstdData" xfId="1250"/>
    <cellStyle name="SAPBEXstdData 2" xfId="1251"/>
    <cellStyle name="SAPBEXstdData 2 2" xfId="1252"/>
    <cellStyle name="SAPBEXstdData 2 3" xfId="1253"/>
    <cellStyle name="SAPBEXstdData 2 4" xfId="1254"/>
    <cellStyle name="SAPBEXstdData 2 5" xfId="1255"/>
    <cellStyle name="SAPBEXstdData 3" xfId="1256"/>
    <cellStyle name="SAPBEXstdData 3 2" xfId="1257"/>
    <cellStyle name="SAPBEXstdData 4" xfId="1258"/>
    <cellStyle name="SAPBEXstdData 4 2" xfId="1259"/>
    <cellStyle name="SAPBEXstdData 5" xfId="1260"/>
    <cellStyle name="SAPBEXstdData_2009 g _150609" xfId="1261"/>
    <cellStyle name="SAPBEXstdDataEmph" xfId="1262"/>
    <cellStyle name="SAPBEXstdDataEmph 2" xfId="1263"/>
    <cellStyle name="SAPBEXstdDataEmph 3" xfId="1264"/>
    <cellStyle name="SAPBEXstdDataEmph 4" xfId="1265"/>
    <cellStyle name="SAPBEXstdDataEmph 5" xfId="1266"/>
    <cellStyle name="SAPBEXstdItem" xfId="1267"/>
    <cellStyle name="SAPBEXstdItem 2" xfId="1268"/>
    <cellStyle name="SAPBEXstdItem 2 2" xfId="1269"/>
    <cellStyle name="SAPBEXstdItem 3" xfId="1270"/>
    <cellStyle name="SAPBEXstdItem 3 2" xfId="1271"/>
    <cellStyle name="SAPBEXstdItem 4" xfId="1272"/>
    <cellStyle name="SAPBEXstdItem 4 2" xfId="1273"/>
    <cellStyle name="SAPBEXstdItem 5" xfId="1274"/>
    <cellStyle name="SAPBEXstdItem 5 2" xfId="1275"/>
    <cellStyle name="SAPBEXstdItem 6" xfId="1276"/>
    <cellStyle name="SAPBEXstdItem_FMLikp03_081208_15_aprrez" xfId="1277"/>
    <cellStyle name="SAPBEXstdItemX" xfId="1278"/>
    <cellStyle name="SAPBEXstdItemX 2" xfId="1279"/>
    <cellStyle name="SAPBEXstdItemX 3" xfId="1280"/>
    <cellStyle name="SAPBEXstdItemX 4" xfId="1281"/>
    <cellStyle name="SAPBEXstdItemX 4 2" xfId="1282"/>
    <cellStyle name="SAPBEXstdItemX 4 3" xfId="1283"/>
    <cellStyle name="SAPBEXstdItemX 5" xfId="1284"/>
    <cellStyle name="SAPBEXstdItemX 6" xfId="1285"/>
    <cellStyle name="SAPBEXsubData" xfId="1286"/>
    <cellStyle name="SAPBEXsubDataEmph" xfId="1287"/>
    <cellStyle name="SAPBEXsubItem" xfId="1288"/>
    <cellStyle name="SAPBEXtitle" xfId="1289"/>
    <cellStyle name="SAPBEXtitle 2" xfId="1290"/>
    <cellStyle name="SAPBEXtitle 2 2" xfId="1291"/>
    <cellStyle name="SAPBEXtitle 3" xfId="1292"/>
    <cellStyle name="SAPBEXunassignedItem" xfId="1293"/>
    <cellStyle name="SAPBEXundefined" xfId="1294"/>
    <cellStyle name="SAPBEXundefined 2" xfId="1295"/>
    <cellStyle name="SAPBEXundefined 3" xfId="1296"/>
    <cellStyle name="SAPBEXundefined 4" xfId="1297"/>
    <cellStyle name="SAPBEXundefined 5" xfId="1298"/>
    <cellStyle name="Satisfaisant" xfId="1299"/>
    <cellStyle name="Sce_Title" xfId="1300"/>
    <cellStyle name="Sep. milhar [2]" xfId="1301"/>
    <cellStyle name="Separador de m" xfId="1302"/>
    <cellStyle name="Separador de milhares [0]_A" xfId="1303"/>
    <cellStyle name="Separador de milhares_A" xfId="1304"/>
    <cellStyle name="Sheet Title" xfId="1305"/>
    <cellStyle name="Sheet Title 2" xfId="1306"/>
    <cellStyle name="Sheet Title 3" xfId="1307"/>
    <cellStyle name="Slikts" xfId="1308"/>
    <cellStyle name="Sortie" xfId="1309"/>
    <cellStyle name="Sortie 2" xfId="1310"/>
    <cellStyle name="Sortie 3" xfId="1311"/>
    <cellStyle name="Standard_Tabelle1" xfId="1312"/>
    <cellStyle name="Stils 1" xfId="1313"/>
    <cellStyle name="STYL1 - Style1" xfId="1314"/>
    <cellStyle name="Style 1" xfId="1315"/>
    <cellStyle name="Style 1 2" xfId="1316"/>
    <cellStyle name="Sub-title" xfId="1317"/>
    <cellStyle name="sum" xfId="1318"/>
    <cellStyle name="summary" xfId="1319"/>
    <cellStyle name="Text" xfId="1320"/>
    <cellStyle name="Texte explicatif" xfId="1321"/>
    <cellStyle name="þ_x001d_ð‡_x000c_éþ÷_x000c_âþU_x0001__x001f__x000f_&quot;_x0007__x0001__x0001_" xfId="1322"/>
    <cellStyle name="þ_x001d_ð‡_x000c_éþ÷_x000c_âþU_x0001__x001f__x000f_&quot;_x000f__x0001__x0001_" xfId="1323"/>
    <cellStyle name="þð‡éþ÷âþU&quot;" xfId="1324"/>
    <cellStyle name="Time" xfId="1325"/>
    <cellStyle name="Title 2" xfId="1326"/>
    <cellStyle name="Title 2 2" xfId="1327"/>
    <cellStyle name="Title 3" xfId="1328"/>
    <cellStyle name="Title 3 2" xfId="1329"/>
    <cellStyle name="Title 3 3" xfId="1330"/>
    <cellStyle name="Title 4" xfId="1331"/>
    <cellStyle name="Titre" xfId="1332"/>
    <cellStyle name="Titre 1" xfId="1333"/>
    <cellStyle name="Titre 2" xfId="1334"/>
    <cellStyle name="Titre 3" xfId="1335"/>
    <cellStyle name="Titre 4" xfId="1336"/>
    <cellStyle name="Titulo1" xfId="1337"/>
    <cellStyle name="Titulo2" xfId="1338"/>
    <cellStyle name="TopGrey" xfId="1339"/>
    <cellStyle name="Total 2" xfId="1340"/>
    <cellStyle name="Total 3" xfId="1341"/>
    <cellStyle name="Total 3 2" xfId="1342"/>
    <cellStyle name="Total 3 3" xfId="1343"/>
    <cellStyle name="Total 4" xfId="1344"/>
    <cellStyle name="Total 5" xfId="1345"/>
    <cellStyle name="Undefiniert" xfId="1346"/>
    <cellStyle name="USD" xfId="1347"/>
    <cellStyle name="USD Paren" xfId="1348"/>
    <cellStyle name="USD_Black Box 10 UNLOCKED" xfId="1349"/>
    <cellStyle name="V?st." xfId="1350"/>
    <cellStyle name="V?st. 2" xfId="1351"/>
    <cellStyle name="V?st. 3" xfId="1352"/>
    <cellStyle name="V¡rgula" xfId="1353"/>
    <cellStyle name="V¡rgula0" xfId="1354"/>
    <cellStyle name="vaca" xfId="1355"/>
    <cellStyle name="Vérification" xfId="1356"/>
    <cellStyle name="Vēst." xfId="1357"/>
    <cellStyle name="Vēst. 2" xfId="1358"/>
    <cellStyle name="Virgül [0]_08-01" xfId="1359"/>
    <cellStyle name="Virgül_08-01" xfId="1360"/>
    <cellStyle name="Vírgula" xfId="1361"/>
    <cellStyle name="Virsraksts 1" xfId="1362"/>
    <cellStyle name="Virsraksts 2" xfId="1363"/>
    <cellStyle name="Virsraksts 3" xfId="1364"/>
    <cellStyle name="Virsraksts 4" xfId="1365"/>
    <cellStyle name="Warning Text 2" xfId="1366"/>
    <cellStyle name="Warning Text 3" xfId="1367"/>
    <cellStyle name="WebAnchor1" xfId="1368"/>
    <cellStyle name="WebAnchor2" xfId="1369"/>
    <cellStyle name="WebAnchor3" xfId="1370"/>
    <cellStyle name="WebAnchor4" xfId="1371"/>
    <cellStyle name="WebAnchor5" xfId="1372"/>
    <cellStyle name="WebAnchor6" xfId="1373"/>
    <cellStyle name="WebAnchor7" xfId="1374"/>
    <cellStyle name="WebBold" xfId="1375"/>
    <cellStyle name="WebDate" xfId="1376"/>
    <cellStyle name="WebExclude" xfId="1377"/>
    <cellStyle name="WebFN" xfId="1378"/>
    <cellStyle name="WebFN1" xfId="1379"/>
    <cellStyle name="WebFN2" xfId="1380"/>
    <cellStyle name="WebFN3" xfId="1381"/>
    <cellStyle name="WebFN4" xfId="1382"/>
    <cellStyle name="WebHR" xfId="1383"/>
    <cellStyle name="WebIndent1" xfId="1384"/>
    <cellStyle name="WebIndent1wFN3" xfId="1385"/>
    <cellStyle name="WebIndent2" xfId="1386"/>
    <cellStyle name="WebNoBR" xfId="1387"/>
    <cellStyle name="year" xfId="1388"/>
    <cellStyle name="Years" xfId="1389"/>
    <cellStyle name="Záhlaví 1" xfId="1390"/>
    <cellStyle name="Záhlaví 2" xfId="1391"/>
    <cellStyle name="zero" xfId="1392"/>
    <cellStyle name="ДАТА" xfId="1393"/>
    <cellStyle name="Денежный [0]_arrears" xfId="1394"/>
    <cellStyle name="Денежный_arrears" xfId="1395"/>
    <cellStyle name="ЗАГОЛОВОК1" xfId="1396"/>
    <cellStyle name="ЗАГОЛОВОК2" xfId="1397"/>
    <cellStyle name="ИТОГОВЫЙ" xfId="1398"/>
    <cellStyle name="Обычный_1-Б (6)_1" xfId="1399"/>
    <cellStyle name="ПРОЦЕНТНЫЙ_BOPENGC" xfId="1400"/>
    <cellStyle name="ТЕКСТ" xfId="1401"/>
    <cellStyle name="ФИКСИРОВАННЫЙ" xfId="1402"/>
    <cellStyle name="Финансовый [0]_arrears" xfId="1403"/>
    <cellStyle name="Финансовый_arrears" xfId="1404"/>
    <cellStyle name="標準_TonREAL" xfId="1405"/>
  </cellStyles>
  <dxfs count="0"/>
  <tableStyles count="0" defaultTableStyle="TableStyleMedium2" defaultPivotStyle="PivotStyleLight16"/>
  <colors>
    <mruColors>
      <color rgb="FFF5A3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786244605859"/>
          <c:y val="5.0492747043987603E-2"/>
          <c:w val="0.8332003159622422"/>
          <c:h val="0.69660256461228298"/>
        </c:manualLayout>
      </c:layout>
      <c:barChart>
        <c:barDir val="col"/>
        <c:grouping val="clustered"/>
        <c:varyColors val="0"/>
        <c:ser>
          <c:idx val="2"/>
          <c:order val="2"/>
          <c:tx>
            <c:v>Faktiskā strukturālā bilance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'Annex 4 Table 1'!$C$6:$F$6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'Annex 4 Table 1'!$C$9:$F$9</c:f>
              <c:numCache>
                <c:formatCode>#,##0.0</c:formatCode>
                <c:ptCount val="4"/>
                <c:pt idx="0">
                  <c:v>-0.80472377292992048</c:v>
                </c:pt>
                <c:pt idx="1">
                  <c:v>-1.0188739259650463</c:v>
                </c:pt>
                <c:pt idx="2">
                  <c:v>-1.0170946878368017</c:v>
                </c:pt>
                <c:pt idx="3">
                  <c:v>0.34340448567586895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201058560"/>
        <c:axId val="201156096"/>
      </c:barChart>
      <c:lineChart>
        <c:grouping val="standard"/>
        <c:varyColors val="0"/>
        <c:ser>
          <c:idx val="0"/>
          <c:order val="0"/>
          <c:tx>
            <c:v>FDL noteiktais -0,5%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'Annex 4 Table 1'!$C$6:$F$6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'Annex 4 Table 1'!$C$7:$F$7</c:f>
              <c:numCache>
                <c:formatCode>#,##0.0</c:formatCode>
                <c:ptCount val="4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</c:numCache>
            </c:numRef>
          </c:val>
          <c:smooth val="0"/>
        </c:ser>
        <c:ser>
          <c:idx val="1"/>
          <c:order val="1"/>
          <c:tx>
            <c:v>Budžeta likumā noteiktais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'Annex 4 Table 1'!$C$6:$F$6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'Annex 4 Table 1'!$C$8:$F$8</c:f>
              <c:numCache>
                <c:formatCode>#,##0.0</c:formatCode>
                <c:ptCount val="4"/>
                <c:pt idx="0">
                  <c:v>-1.3488116164847941</c:v>
                </c:pt>
                <c:pt idx="1">
                  <c:v>-1.0447298847370639</c:v>
                </c:pt>
                <c:pt idx="2">
                  <c:v>-1.0205670493365899</c:v>
                </c:pt>
                <c:pt idx="3">
                  <c:v>-0.85599999999999599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58560"/>
        <c:axId val="201156096"/>
      </c:lineChart>
      <c:catAx>
        <c:axId val="201058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1156096"/>
        <c:crosses val="autoZero"/>
        <c:auto val="1"/>
        <c:lblAlgn val="ctr"/>
        <c:lblOffset val="100"/>
        <c:noMultiLvlLbl val="0"/>
      </c:catAx>
      <c:valAx>
        <c:axId val="201156096"/>
        <c:scaling>
          <c:orientation val="minMax"/>
          <c:min val="-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105856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50546806649169"/>
          <c:y val="0.77419657979408207"/>
          <c:w val="0.86132239720034998"/>
          <c:h val="0.19802554202897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3.3'!$H$3:$I$3</c:f>
              <c:strCache>
                <c:ptCount val="1"/>
                <c:pt idx="0">
                  <c:v>Balance rule annual deviation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'Chart 3.3'!$J$2:$M$2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3.3'!$J$3:$M$3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-1.8873925965046359E-2</c:v>
                </c:pt>
                <c:pt idx="2">
                  <c:v>-1.7094687836801705E-2</c:v>
                </c:pt>
                <c:pt idx="3">
                  <c:v>1.243404485675869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5C-4DFA-A178-014CA859F640}"/>
            </c:ext>
          </c:extLst>
        </c:ser>
        <c:ser>
          <c:idx val="2"/>
          <c:order val="2"/>
          <c:tx>
            <c:strRef>
              <c:f>'Chart 3.3'!$H$5:$I$5</c:f>
              <c:strCache>
                <c:ptCount val="1"/>
                <c:pt idx="0">
                  <c:v>Expenditure rule annual deviation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'Chart 3.3'!$J$2:$M$2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3.3'!$J$5:$M$5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-0.28194601499359911</c:v>
                </c:pt>
                <c:pt idx="2">
                  <c:v>-1.7820771307145683E-2</c:v>
                </c:pt>
                <c:pt idx="3">
                  <c:v>0.74299055358119592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5C-4DFA-A178-014CA859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992512"/>
        <c:axId val="140994048"/>
      </c:barChart>
      <c:lineChart>
        <c:grouping val="standard"/>
        <c:varyColors val="0"/>
        <c:ser>
          <c:idx val="1"/>
          <c:order val="1"/>
          <c:tx>
            <c:strRef>
              <c:f>'Chart 3.3'!$H$4:$I$4</c:f>
              <c:strCache>
                <c:ptCount val="1"/>
                <c:pt idx="0">
                  <c:v>Balance rule cumulative deviation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 3.3'!$J$2:$M$2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3.3'!$J$4:$M$4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0.45869969190999188</c:v>
                </c:pt>
                <c:pt idx="2">
                  <c:v>0.42772981156763173</c:v>
                </c:pt>
                <c:pt idx="3">
                  <c:v>1.6599704092832739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05C-4DFA-A178-014CA859F640}"/>
            </c:ext>
          </c:extLst>
        </c:ser>
        <c:ser>
          <c:idx val="3"/>
          <c:order val="3"/>
          <c:tx>
            <c:strRef>
              <c:f>'Chart 3.3'!$H$6:$I$6</c:f>
              <c:strCache>
                <c:ptCount val="1"/>
                <c:pt idx="0">
                  <c:v>Expenditure rule cumulative deviation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 3.3'!$J$2:$M$2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3.3'!$J$6:$M$6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-0.20362228834805135</c:v>
                </c:pt>
                <c:pt idx="2">
                  <c:v>-0.21528369548059464</c:v>
                </c:pt>
                <c:pt idx="3">
                  <c:v>0.53332583295578029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05C-4DFA-A178-014CA859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92512"/>
        <c:axId val="140994048"/>
      </c:lineChart>
      <c:catAx>
        <c:axId val="14099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0994048"/>
        <c:crosses val="autoZero"/>
        <c:auto val="1"/>
        <c:lblAlgn val="ctr"/>
        <c:lblOffset val="100"/>
        <c:noMultiLvlLbl val="0"/>
      </c:catAx>
      <c:valAx>
        <c:axId val="14099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099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9847220589964"/>
          <c:y val="5.0925925925925923E-2"/>
          <c:w val="0.84318063227171225"/>
          <c:h val="0.652956401283172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3.4'!$B$3</c:f>
              <c:strCache>
                <c:ptCount val="1"/>
                <c:pt idx="0">
                  <c:v>Bilances nosacījumā (cikliskās komponentes izmaiņas)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</c:spPr>
          <c:invertIfNegative val="0"/>
          <c:cat>
            <c:numRef>
              <c:f>'Chart 3.4'!$C$2:$F$2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3.4'!$C$3:$F$3</c:f>
              <c:numCache>
                <c:formatCode>0.000</c:formatCode>
                <c:ptCount val="4"/>
                <c:pt idx="0">
                  <c:v>0.47712981296557039</c:v>
                </c:pt>
                <c:pt idx="1">
                  <c:v>0.3911391217110336</c:v>
                </c:pt>
                <c:pt idx="2">
                  <c:v>0.16749789423743108</c:v>
                </c:pt>
                <c:pt idx="3">
                  <c:v>0.1932860288632969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B4-4087-93B4-BFB9E2127EB6}"/>
            </c:ext>
          </c:extLst>
        </c:ser>
        <c:ser>
          <c:idx val="1"/>
          <c:order val="1"/>
          <c:tx>
            <c:strRef>
              <c:f>'Chart 3.4'!$B$4</c:f>
              <c:strCache>
                <c:ptCount val="1"/>
                <c:pt idx="0">
                  <c:v>Izdevumu nosacījumā (IKP deflatora izmaiņas)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numRef>
              <c:f>'Chart 3.4'!$C$2:$F$2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3.4'!$C$4:$F$4</c:f>
              <c:numCache>
                <c:formatCode>0.000</c:formatCode>
                <c:ptCount val="4"/>
                <c:pt idx="0">
                  <c:v>0.1145947772105782</c:v>
                </c:pt>
                <c:pt idx="1">
                  <c:v>0.11736353983068493</c:v>
                </c:pt>
                <c:pt idx="2">
                  <c:v>-0.23794608958777339</c:v>
                </c:pt>
                <c:pt idx="3">
                  <c:v>-0.28720182983877285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1278592"/>
        <c:axId val="141280384"/>
      </c:barChart>
      <c:catAx>
        <c:axId val="14127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1280384"/>
        <c:crosses val="autoZero"/>
        <c:auto val="1"/>
        <c:lblAlgn val="ctr"/>
        <c:lblOffset val="100"/>
        <c:noMultiLvlLbl val="0"/>
      </c:catAx>
      <c:valAx>
        <c:axId val="14128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127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9847220589964"/>
          <c:y val="5.0925925925925923E-2"/>
          <c:w val="0.84318063227171225"/>
          <c:h val="0.652956401283172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3.4'!$H$3</c:f>
              <c:strCache>
                <c:ptCount val="1"/>
                <c:pt idx="0">
                  <c:v>Balance rule (changes in cyclical component)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</c:spPr>
          <c:invertIfNegative val="0"/>
          <c:cat>
            <c:numRef>
              <c:f>'Chart 3.4'!$I$2:$L$2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3.4'!$I$3:$L$3</c:f>
              <c:numCache>
                <c:formatCode>0.000</c:formatCode>
                <c:ptCount val="4"/>
                <c:pt idx="0">
                  <c:v>0.47712981296557039</c:v>
                </c:pt>
                <c:pt idx="1">
                  <c:v>0.3911391217110336</c:v>
                </c:pt>
                <c:pt idx="2">
                  <c:v>0.16749789423743108</c:v>
                </c:pt>
                <c:pt idx="3">
                  <c:v>0.1932860288632969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B4-4087-93B4-BFB9E2127EB6}"/>
            </c:ext>
          </c:extLst>
        </c:ser>
        <c:ser>
          <c:idx val="1"/>
          <c:order val="1"/>
          <c:tx>
            <c:strRef>
              <c:f>'Chart 3.4'!$H$4</c:f>
              <c:strCache>
                <c:ptCount val="1"/>
                <c:pt idx="0">
                  <c:v>Expenditure rule (changes of GDP deflator)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numRef>
              <c:f>'Chart 3.4'!$I$2:$L$2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3.4'!$I$4:$L$4</c:f>
              <c:numCache>
                <c:formatCode>0.000</c:formatCode>
                <c:ptCount val="4"/>
                <c:pt idx="0">
                  <c:v>0.1145947772105782</c:v>
                </c:pt>
                <c:pt idx="1">
                  <c:v>0.11736353983068493</c:v>
                </c:pt>
                <c:pt idx="2">
                  <c:v>-0.23794608958777339</c:v>
                </c:pt>
                <c:pt idx="3">
                  <c:v>-0.28720182983877285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1383936"/>
        <c:axId val="141393920"/>
      </c:barChart>
      <c:catAx>
        <c:axId val="14138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1393920"/>
        <c:crosses val="autoZero"/>
        <c:auto val="1"/>
        <c:lblAlgn val="ctr"/>
        <c:lblOffset val="100"/>
        <c:noMultiLvlLbl val="0"/>
      </c:catAx>
      <c:valAx>
        <c:axId val="14139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138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786244605859"/>
          <c:y val="5.0492747043987603E-2"/>
          <c:w val="0.8332003159622422"/>
          <c:h val="0.69660256461228298"/>
        </c:manualLayout>
      </c:layout>
      <c:barChart>
        <c:barDir val="col"/>
        <c:grouping val="clustered"/>
        <c:varyColors val="0"/>
        <c:ser>
          <c:idx val="2"/>
          <c:order val="2"/>
          <c:tx>
            <c:v>Factual structural balance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'Annex 4 Table 1'!$C$6:$F$6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'Annex 4 Table 1'!$C$9:$F$9</c:f>
              <c:numCache>
                <c:formatCode>#,##0.0</c:formatCode>
                <c:ptCount val="4"/>
                <c:pt idx="0">
                  <c:v>-0.80472377292992048</c:v>
                </c:pt>
                <c:pt idx="1">
                  <c:v>-1.0188739259650463</c:v>
                </c:pt>
                <c:pt idx="2">
                  <c:v>-1.0170946878368017</c:v>
                </c:pt>
                <c:pt idx="3">
                  <c:v>0.34340448567586895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40245248"/>
        <c:axId val="140259328"/>
      </c:barChart>
      <c:lineChart>
        <c:grouping val="standard"/>
        <c:varyColors val="0"/>
        <c:ser>
          <c:idx val="0"/>
          <c:order val="0"/>
          <c:tx>
            <c:v>Article 10 FDL, -0.5%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'Annex 4 Table 1'!$C$6:$F$6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'Annex 4 Table 1'!$C$7:$F$7</c:f>
              <c:numCache>
                <c:formatCode>#,##0.0</c:formatCode>
                <c:ptCount val="4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</c:numCache>
            </c:numRef>
          </c:val>
          <c:smooth val="0"/>
        </c:ser>
        <c:ser>
          <c:idx val="1"/>
          <c:order val="1"/>
          <c:tx>
            <c:v>Structural balance stated in the Budget law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'Annex 4 Table 1'!$C$6:$F$6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'Annex 4 Table 1'!$C$8:$F$8</c:f>
              <c:numCache>
                <c:formatCode>#,##0.0</c:formatCode>
                <c:ptCount val="4"/>
                <c:pt idx="0">
                  <c:v>-1.3488116164847941</c:v>
                </c:pt>
                <c:pt idx="1">
                  <c:v>-1.0447298847370639</c:v>
                </c:pt>
                <c:pt idx="2">
                  <c:v>-1.0205670493365899</c:v>
                </c:pt>
                <c:pt idx="3">
                  <c:v>-0.85599999999999599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245248"/>
        <c:axId val="140259328"/>
      </c:lineChart>
      <c:catAx>
        <c:axId val="14024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0259328"/>
        <c:crosses val="autoZero"/>
        <c:auto val="1"/>
        <c:lblAlgn val="ctr"/>
        <c:lblOffset val="100"/>
        <c:noMultiLvlLbl val="0"/>
      </c:catAx>
      <c:valAx>
        <c:axId val="140259328"/>
        <c:scaling>
          <c:orientation val="minMax"/>
          <c:min val="-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024524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50546806649169"/>
          <c:y val="0.77419657979408207"/>
          <c:w val="0.86132239720034998"/>
          <c:h val="0.19802554202897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786244605859"/>
          <c:y val="5.0492747043987603E-2"/>
          <c:w val="0.8332003159622422"/>
          <c:h val="0.69660256461228298"/>
        </c:manualLayout>
      </c:layout>
      <c:barChart>
        <c:barDir val="col"/>
        <c:grouping val="clustered"/>
        <c:varyColors val="0"/>
        <c:ser>
          <c:idx val="2"/>
          <c:order val="0"/>
          <c:tx>
            <c:v>Faktiskais budžeta izdevumu pieaugums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'Annex 4 Table 2'!$C$8:$F$8</c:f>
              <c:numCache>
                <c:formatCode>#,##0.0</c:formatCode>
                <c:ptCount val="3"/>
                <c:pt idx="0">
                  <c:v>4.5042833062674248</c:v>
                </c:pt>
                <c:pt idx="1">
                  <c:v>2.6612775693369883</c:v>
                </c:pt>
                <c:pt idx="2">
                  <c:v>-0.36862563732894671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40339456"/>
        <c:axId val="140341248"/>
      </c:barChart>
      <c:lineChart>
        <c:grouping val="standard"/>
        <c:varyColors val="0"/>
        <c:ser>
          <c:idx val="3"/>
          <c:order val="1"/>
          <c:tx>
            <c:v>Potenciālā IKP augsme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Lit>
              <c:formatCode>General</c:formatCode>
              <c:ptCount val="3"/>
              <c:pt idx="0">
                <c:v>2014</c:v>
              </c:pt>
              <c:pt idx="1">
                <c:v>2015</c:v>
              </c:pt>
              <c:pt idx="2">
                <c:v>2016</c:v>
              </c:pt>
            </c:numLit>
          </c:cat>
          <c:val>
            <c:numRef>
              <c:f>'Annex 4 Table 2'!$C$9:$F$9</c:f>
              <c:numCache>
                <c:formatCode>#,##0.0</c:formatCode>
                <c:ptCount val="3"/>
                <c:pt idx="0">
                  <c:v>0.91810303865761111</c:v>
                </c:pt>
                <c:pt idx="1">
                  <c:v>1.6211811779292287</c:v>
                </c:pt>
                <c:pt idx="2">
                  <c:v>2.3463830821829914</c:v>
                </c:pt>
              </c:numCache>
            </c:numRef>
          </c:val>
          <c:smooth val="0"/>
        </c:ser>
        <c:ser>
          <c:idx val="1"/>
          <c:order val="2"/>
          <c:tx>
            <c:v>Budžeta likumā noteiktie maksimālie izdevumi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"/>
              <c:pt idx="0">
                <c:v>2014</c:v>
              </c:pt>
              <c:pt idx="1">
                <c:v>2015</c:v>
              </c:pt>
              <c:pt idx="2">
                <c:v>2016</c:v>
              </c:pt>
            </c:numLit>
          </c:cat>
          <c:val>
            <c:numRef>
              <c:f>'Annex 4 Table 2'!$C$7:$F$7</c:f>
              <c:numCache>
                <c:formatCode>#,##0.0</c:formatCode>
                <c:ptCount val="3"/>
                <c:pt idx="0">
                  <c:v>3.2648156446578582</c:v>
                </c:pt>
                <c:pt idx="1">
                  <c:v>3.5527527330065993</c:v>
                </c:pt>
                <c:pt idx="2">
                  <c:v>2.1595169938827325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39456"/>
        <c:axId val="140341248"/>
      </c:lineChart>
      <c:catAx>
        <c:axId val="140339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0341248"/>
        <c:crosses val="autoZero"/>
        <c:auto val="1"/>
        <c:lblAlgn val="ctr"/>
        <c:lblOffset val="100"/>
        <c:noMultiLvlLbl val="0"/>
      </c:catAx>
      <c:valAx>
        <c:axId val="14034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033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50546806649169"/>
          <c:y val="0.77419657979408207"/>
          <c:w val="0.79847644641523119"/>
          <c:h val="0.225803420205917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786244605859"/>
          <c:y val="5.0492747043987603E-2"/>
          <c:w val="0.8332003159622422"/>
          <c:h val="0.68742206514973969"/>
        </c:manualLayout>
      </c:layout>
      <c:barChart>
        <c:barDir val="col"/>
        <c:grouping val="clustered"/>
        <c:varyColors val="0"/>
        <c:ser>
          <c:idx val="2"/>
          <c:order val="0"/>
          <c:tx>
            <c:v>Budget expenditure growth (actual outcome)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'Annex 4 Table 2'!$C$8:$F$8</c:f>
              <c:numCache>
                <c:formatCode>#,##0.0</c:formatCode>
                <c:ptCount val="3"/>
                <c:pt idx="0">
                  <c:v>4.5042833062674248</c:v>
                </c:pt>
                <c:pt idx="1">
                  <c:v>2.6612775693369883</c:v>
                </c:pt>
                <c:pt idx="2">
                  <c:v>-0.36862563732894671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40363264"/>
        <c:axId val="140364800"/>
      </c:barChart>
      <c:lineChart>
        <c:grouping val="standard"/>
        <c:varyColors val="0"/>
        <c:ser>
          <c:idx val="3"/>
          <c:order val="1"/>
          <c:tx>
            <c:v>Potential GDP growth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Lit>
              <c:formatCode>General</c:formatCode>
              <c:ptCount val="3"/>
              <c:pt idx="0">
                <c:v>2014</c:v>
              </c:pt>
              <c:pt idx="1">
                <c:v>2015</c:v>
              </c:pt>
              <c:pt idx="2">
                <c:v>2016</c:v>
              </c:pt>
            </c:numLit>
          </c:cat>
          <c:val>
            <c:numRef>
              <c:f>'Annex 4 Table 2'!$C$9:$F$9</c:f>
              <c:numCache>
                <c:formatCode>#,##0.0</c:formatCode>
                <c:ptCount val="3"/>
                <c:pt idx="0">
                  <c:v>0.91810303865761111</c:v>
                </c:pt>
                <c:pt idx="1">
                  <c:v>1.6211811779292287</c:v>
                </c:pt>
                <c:pt idx="2">
                  <c:v>2.3463830821829914</c:v>
                </c:pt>
              </c:numCache>
            </c:numRef>
          </c:val>
          <c:smooth val="0"/>
        </c:ser>
        <c:ser>
          <c:idx val="1"/>
          <c:order val="2"/>
          <c:tx>
            <c:v>Maximum expenditures stated in the Budget law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"/>
              <c:pt idx="0">
                <c:v>2014</c:v>
              </c:pt>
              <c:pt idx="1">
                <c:v>2015</c:v>
              </c:pt>
              <c:pt idx="2">
                <c:v>2016</c:v>
              </c:pt>
            </c:numLit>
          </c:cat>
          <c:val>
            <c:numRef>
              <c:f>'Annex 4 Table 2'!$C$7:$F$7</c:f>
              <c:numCache>
                <c:formatCode>#,##0.0</c:formatCode>
                <c:ptCount val="3"/>
                <c:pt idx="0">
                  <c:v>3.2648156446578582</c:v>
                </c:pt>
                <c:pt idx="1">
                  <c:v>3.5527527330065993</c:v>
                </c:pt>
                <c:pt idx="2">
                  <c:v>2.1595169938827325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63264"/>
        <c:axId val="140364800"/>
      </c:lineChart>
      <c:catAx>
        <c:axId val="140363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0364800"/>
        <c:crosses val="autoZero"/>
        <c:auto val="1"/>
        <c:lblAlgn val="ctr"/>
        <c:lblOffset val="100"/>
        <c:noMultiLvlLbl val="0"/>
      </c:catAx>
      <c:valAx>
        <c:axId val="14036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036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7878682952535372"/>
          <c:w val="0.9706788931230913"/>
          <c:h val="0.221213170474646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9847220589964"/>
          <c:y val="5.0925925925925923E-2"/>
          <c:w val="0.84318063227171225"/>
          <c:h val="0.583511956838728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3.3'!$A$3:$B$3</c:f>
              <c:strCache>
                <c:ptCount val="1"/>
                <c:pt idx="0">
                  <c:v>Bilances nosacījums gada novirze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'Chart 3.3'!$C$2:$F$2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3.3'!$C$3:$F$3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-1.8873925965046359E-2</c:v>
                </c:pt>
                <c:pt idx="2">
                  <c:v>-1.7094687836801705E-2</c:v>
                </c:pt>
                <c:pt idx="3">
                  <c:v>1.243404485675869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B4-4087-93B4-BFB9E2127EB6}"/>
            </c:ext>
          </c:extLst>
        </c:ser>
        <c:ser>
          <c:idx val="2"/>
          <c:order val="2"/>
          <c:tx>
            <c:strRef>
              <c:f>'Chart 3.3'!$A$5:$B$5</c:f>
              <c:strCache>
                <c:ptCount val="1"/>
                <c:pt idx="0">
                  <c:v>Izdevumu nosacījums gada novirze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'Chart 3.3'!$C$2:$F$2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3.3'!$C$5:$F$5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-0.28194601499359911</c:v>
                </c:pt>
                <c:pt idx="2">
                  <c:v>-1.7820771307145683E-2</c:v>
                </c:pt>
                <c:pt idx="3">
                  <c:v>0.74299055358119592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439552"/>
        <c:axId val="140441088"/>
      </c:barChart>
      <c:lineChart>
        <c:grouping val="standard"/>
        <c:varyColors val="0"/>
        <c:ser>
          <c:idx val="1"/>
          <c:order val="1"/>
          <c:tx>
            <c:strRef>
              <c:f>'Chart 3.3'!$A$4:$B$4</c:f>
              <c:strCache>
                <c:ptCount val="1"/>
                <c:pt idx="0">
                  <c:v>Bilances nosacījums uzkrātā novirze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 3.3'!$C$2:$F$2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3.3'!$C$4:$F$4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0.45869969190999188</c:v>
                </c:pt>
                <c:pt idx="2">
                  <c:v>0.42772981156763173</c:v>
                </c:pt>
                <c:pt idx="3">
                  <c:v>1.6599704092832739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CB4-4087-93B4-BFB9E2127EB6}"/>
            </c:ext>
          </c:extLst>
        </c:ser>
        <c:ser>
          <c:idx val="3"/>
          <c:order val="3"/>
          <c:tx>
            <c:strRef>
              <c:f>'Chart 3.3'!$A$6:$B$6</c:f>
              <c:strCache>
                <c:ptCount val="1"/>
                <c:pt idx="0">
                  <c:v>Izdevumu nosacījums uzkrātā novirze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 3.3'!$C$2:$F$2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3.3'!$C$6:$F$6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-0.20362228834805135</c:v>
                </c:pt>
                <c:pt idx="2">
                  <c:v>-0.21528369548059464</c:v>
                </c:pt>
                <c:pt idx="3">
                  <c:v>0.53332583295578029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39552"/>
        <c:axId val="140441088"/>
      </c:lineChart>
      <c:catAx>
        <c:axId val="14043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0441088"/>
        <c:crosses val="autoZero"/>
        <c:auto val="1"/>
        <c:lblAlgn val="ctr"/>
        <c:lblOffset val="100"/>
        <c:noMultiLvlLbl val="0"/>
      </c:catAx>
      <c:valAx>
        <c:axId val="14044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043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3.3'!$H$3:$I$3</c:f>
              <c:strCache>
                <c:ptCount val="1"/>
                <c:pt idx="0">
                  <c:v>Balance rule annual deviation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cat>
            <c:numRef>
              <c:f>'Chart 3.3'!$J$2:$M$2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3.3'!$J$3:$M$3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-1.8873925965046359E-2</c:v>
                </c:pt>
                <c:pt idx="2">
                  <c:v>-1.7094687836801705E-2</c:v>
                </c:pt>
                <c:pt idx="3">
                  <c:v>1.243404485675869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5C-4DFA-A178-014CA859F640}"/>
            </c:ext>
          </c:extLst>
        </c:ser>
        <c:ser>
          <c:idx val="2"/>
          <c:order val="2"/>
          <c:tx>
            <c:strRef>
              <c:f>'Chart 3.3'!$H$5:$I$5</c:f>
              <c:strCache>
                <c:ptCount val="1"/>
                <c:pt idx="0">
                  <c:v>Expenditure rule annual deviation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'Chart 3.3'!$J$2:$M$2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3.3'!$J$5:$M$5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-0.28194601499359911</c:v>
                </c:pt>
                <c:pt idx="2">
                  <c:v>-1.7820771307145683E-2</c:v>
                </c:pt>
                <c:pt idx="3">
                  <c:v>0.74299055358119592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5C-4DFA-A178-014CA859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568448"/>
        <c:axId val="140569984"/>
      </c:barChart>
      <c:lineChart>
        <c:grouping val="standard"/>
        <c:varyColors val="0"/>
        <c:ser>
          <c:idx val="1"/>
          <c:order val="1"/>
          <c:tx>
            <c:strRef>
              <c:f>'Chart 3.3'!$H$4:$I$4</c:f>
              <c:strCache>
                <c:ptCount val="1"/>
                <c:pt idx="0">
                  <c:v>Balance rule cumulative deviation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 3.3'!$J$2:$M$2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3.3'!$J$4:$M$4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0.45869969190999188</c:v>
                </c:pt>
                <c:pt idx="2">
                  <c:v>0.42772981156763173</c:v>
                </c:pt>
                <c:pt idx="3">
                  <c:v>1.6599704092832739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05C-4DFA-A178-014CA859F640}"/>
            </c:ext>
          </c:extLst>
        </c:ser>
        <c:ser>
          <c:idx val="3"/>
          <c:order val="3"/>
          <c:tx>
            <c:strRef>
              <c:f>'Chart 3.3'!$H$6:$I$6</c:f>
              <c:strCache>
                <c:ptCount val="1"/>
                <c:pt idx="0">
                  <c:v>Expenditure rule cumulative deviation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 3.3'!$J$2:$M$2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3.3'!$J$6:$M$6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-0.20362228834805135</c:v>
                </c:pt>
                <c:pt idx="2">
                  <c:v>-0.21528369548059464</c:v>
                </c:pt>
                <c:pt idx="3">
                  <c:v>0.53332583295578029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05C-4DFA-A178-014CA859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68448"/>
        <c:axId val="140569984"/>
      </c:lineChart>
      <c:catAx>
        <c:axId val="14056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0569984"/>
        <c:crosses val="autoZero"/>
        <c:auto val="1"/>
        <c:lblAlgn val="ctr"/>
        <c:lblOffset val="100"/>
        <c:noMultiLvlLbl val="0"/>
      </c:catAx>
      <c:valAx>
        <c:axId val="14056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056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9847220589964"/>
          <c:y val="5.0925925925925923E-2"/>
          <c:w val="0.84318063227171225"/>
          <c:h val="0.583511956838728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3.3'!$A$3:$B$3</c:f>
              <c:strCache>
                <c:ptCount val="1"/>
                <c:pt idx="0">
                  <c:v>Bilances nosacījums gada novirze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'Chart 3.3'!$C$2:$F$2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3.3'!$C$3:$F$3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-1.8873925965046359E-2</c:v>
                </c:pt>
                <c:pt idx="2">
                  <c:v>-1.7094687836801705E-2</c:v>
                </c:pt>
                <c:pt idx="3">
                  <c:v>1.243404485675869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B4-4087-93B4-BFB9E2127EB6}"/>
            </c:ext>
          </c:extLst>
        </c:ser>
        <c:ser>
          <c:idx val="2"/>
          <c:order val="2"/>
          <c:tx>
            <c:strRef>
              <c:f>'Chart 3.3'!$A$5:$B$5</c:f>
              <c:strCache>
                <c:ptCount val="1"/>
                <c:pt idx="0">
                  <c:v>Izdevumu nosacījums gada novirze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'Chart 3.3'!$C$2:$F$2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3.3'!$C$5:$F$5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-0.28194601499359911</c:v>
                </c:pt>
                <c:pt idx="2">
                  <c:v>-1.7820771307145683E-2</c:v>
                </c:pt>
                <c:pt idx="3">
                  <c:v>0.74299055358119592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786304"/>
        <c:axId val="140796288"/>
      </c:barChart>
      <c:lineChart>
        <c:grouping val="standard"/>
        <c:varyColors val="0"/>
        <c:ser>
          <c:idx val="1"/>
          <c:order val="1"/>
          <c:tx>
            <c:strRef>
              <c:f>'Chart 3.3'!$A$4:$B$4</c:f>
              <c:strCache>
                <c:ptCount val="1"/>
                <c:pt idx="0">
                  <c:v>Bilances nosacījums uzkrātā novirze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 3.3'!$C$2:$F$2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3.3'!$C$4:$F$4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0.45869969190999188</c:v>
                </c:pt>
                <c:pt idx="2">
                  <c:v>0.42772981156763173</c:v>
                </c:pt>
                <c:pt idx="3">
                  <c:v>1.6599704092832739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CB4-4087-93B4-BFB9E2127EB6}"/>
            </c:ext>
          </c:extLst>
        </c:ser>
        <c:ser>
          <c:idx val="3"/>
          <c:order val="3"/>
          <c:tx>
            <c:strRef>
              <c:f>'Chart 3.3'!$A$6:$B$6</c:f>
              <c:strCache>
                <c:ptCount val="1"/>
                <c:pt idx="0">
                  <c:v>Izdevumu nosacījums uzkrātā novirze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 3.3'!$C$2:$F$2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3.3'!$C$6:$F$6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-0.20362228834805135</c:v>
                </c:pt>
                <c:pt idx="2">
                  <c:v>-0.21528369548059464</c:v>
                </c:pt>
                <c:pt idx="3">
                  <c:v>0.53332583295578029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86304"/>
        <c:axId val="140796288"/>
      </c:lineChart>
      <c:catAx>
        <c:axId val="14078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0796288"/>
        <c:crosses val="autoZero"/>
        <c:auto val="1"/>
        <c:lblAlgn val="ctr"/>
        <c:lblOffset val="100"/>
        <c:noMultiLvlLbl val="0"/>
      </c:catAx>
      <c:valAx>
        <c:axId val="14079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078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3.3'!$H$3:$I$3</c:f>
              <c:strCache>
                <c:ptCount val="1"/>
                <c:pt idx="0">
                  <c:v>Balance rule annual deviation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cat>
            <c:numRef>
              <c:f>'Chart 3.3'!$J$2:$M$2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3.3'!$J$3:$M$3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-1.8873925965046359E-2</c:v>
                </c:pt>
                <c:pt idx="2">
                  <c:v>-1.7094687836801705E-2</c:v>
                </c:pt>
                <c:pt idx="3">
                  <c:v>1.243404485675869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5C-4DFA-A178-014CA859F640}"/>
            </c:ext>
          </c:extLst>
        </c:ser>
        <c:ser>
          <c:idx val="2"/>
          <c:order val="2"/>
          <c:tx>
            <c:strRef>
              <c:f>'Chart 3.3'!$H$5:$I$5</c:f>
              <c:strCache>
                <c:ptCount val="1"/>
                <c:pt idx="0">
                  <c:v>Expenditure rule annual deviation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'Chart 3.3'!$J$2:$M$2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3.3'!$J$5:$M$5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-0.28194601499359911</c:v>
                </c:pt>
                <c:pt idx="2">
                  <c:v>-1.7820771307145683E-2</c:v>
                </c:pt>
                <c:pt idx="3">
                  <c:v>0.74299055358119592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5C-4DFA-A178-014CA859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824960"/>
        <c:axId val="140826496"/>
      </c:barChart>
      <c:lineChart>
        <c:grouping val="standard"/>
        <c:varyColors val="0"/>
        <c:ser>
          <c:idx val="1"/>
          <c:order val="1"/>
          <c:tx>
            <c:strRef>
              <c:f>'Chart 3.3'!$H$4:$I$4</c:f>
              <c:strCache>
                <c:ptCount val="1"/>
                <c:pt idx="0">
                  <c:v>Balance rule cumulative deviation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 3.3'!$J$2:$M$2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3.3'!$J$4:$M$4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0.45869969190999188</c:v>
                </c:pt>
                <c:pt idx="2">
                  <c:v>0.42772981156763173</c:v>
                </c:pt>
                <c:pt idx="3">
                  <c:v>1.6599704092832739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05C-4DFA-A178-014CA859F640}"/>
            </c:ext>
          </c:extLst>
        </c:ser>
        <c:ser>
          <c:idx val="3"/>
          <c:order val="3"/>
          <c:tx>
            <c:strRef>
              <c:f>'Chart 3.3'!$H$6:$I$6</c:f>
              <c:strCache>
                <c:ptCount val="1"/>
                <c:pt idx="0">
                  <c:v>Expenditure rule cumulative deviation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 3.3'!$J$2:$M$2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3.3'!$J$6:$M$6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-0.20362228834805135</c:v>
                </c:pt>
                <c:pt idx="2">
                  <c:v>-0.21528369548059464</c:v>
                </c:pt>
                <c:pt idx="3">
                  <c:v>0.53332583295578029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05C-4DFA-A178-014CA859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24960"/>
        <c:axId val="140826496"/>
      </c:lineChart>
      <c:catAx>
        <c:axId val="1408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0826496"/>
        <c:crosses val="autoZero"/>
        <c:auto val="1"/>
        <c:lblAlgn val="ctr"/>
        <c:lblOffset val="100"/>
        <c:noMultiLvlLbl val="0"/>
      </c:catAx>
      <c:valAx>
        <c:axId val="14082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082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9847220589964"/>
          <c:y val="5.0925925925925923E-2"/>
          <c:w val="0.84318063227171225"/>
          <c:h val="0.583511956838728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3.3'!$A$3:$B$3</c:f>
              <c:strCache>
                <c:ptCount val="1"/>
                <c:pt idx="0">
                  <c:v>Bilances nosacījums gada novirze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'Chart 3.3'!$C$2:$F$2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3.3'!$C$3:$F$3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-1.8873925965046359E-2</c:v>
                </c:pt>
                <c:pt idx="2">
                  <c:v>-1.7094687836801705E-2</c:v>
                </c:pt>
                <c:pt idx="3">
                  <c:v>1.243404485675869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B4-4087-93B4-BFB9E2127EB6}"/>
            </c:ext>
          </c:extLst>
        </c:ser>
        <c:ser>
          <c:idx val="2"/>
          <c:order val="2"/>
          <c:tx>
            <c:strRef>
              <c:f>'Chart 3.3'!$A$5:$B$5</c:f>
              <c:strCache>
                <c:ptCount val="1"/>
                <c:pt idx="0">
                  <c:v>Izdevumu nosacījums gada novirze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'Chart 3.3'!$C$2:$F$2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3.3'!$C$5:$F$5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-0.28194601499359911</c:v>
                </c:pt>
                <c:pt idx="2">
                  <c:v>-1.7820771307145683E-2</c:v>
                </c:pt>
                <c:pt idx="3">
                  <c:v>0.74299055358119592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945664"/>
        <c:axId val="140963840"/>
      </c:barChart>
      <c:lineChart>
        <c:grouping val="standard"/>
        <c:varyColors val="0"/>
        <c:ser>
          <c:idx val="1"/>
          <c:order val="1"/>
          <c:tx>
            <c:strRef>
              <c:f>'Chart 3.3'!$A$4:$B$4</c:f>
              <c:strCache>
                <c:ptCount val="1"/>
                <c:pt idx="0">
                  <c:v>Bilances nosacījums uzkrātā novirze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 3.3'!$C$2:$F$2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3.3'!$C$4:$F$4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0.45869969190999188</c:v>
                </c:pt>
                <c:pt idx="2">
                  <c:v>0.42772981156763173</c:v>
                </c:pt>
                <c:pt idx="3">
                  <c:v>1.6599704092832739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CB4-4087-93B4-BFB9E2127EB6}"/>
            </c:ext>
          </c:extLst>
        </c:ser>
        <c:ser>
          <c:idx val="3"/>
          <c:order val="3"/>
          <c:tx>
            <c:strRef>
              <c:f>'Chart 3.3'!$A$6:$B$6</c:f>
              <c:strCache>
                <c:ptCount val="1"/>
                <c:pt idx="0">
                  <c:v>Izdevumu nosacījums uzkrātā novirze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 3.3'!$C$2:$F$2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3.3'!$C$6:$F$6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-0.20362228834805135</c:v>
                </c:pt>
                <c:pt idx="2">
                  <c:v>-0.21528369548059464</c:v>
                </c:pt>
                <c:pt idx="3">
                  <c:v>0.53332583295578029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45664"/>
        <c:axId val="140963840"/>
      </c:lineChart>
      <c:catAx>
        <c:axId val="14094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0963840"/>
        <c:crosses val="autoZero"/>
        <c:auto val="1"/>
        <c:lblAlgn val="ctr"/>
        <c:lblOffset val="100"/>
        <c:noMultiLvlLbl val="0"/>
      </c:catAx>
      <c:valAx>
        <c:axId val="14096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094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1927411</xdr:colOff>
      <xdr:row>10</xdr:row>
      <xdr:rowOff>180413</xdr:rowOff>
    </xdr:from>
    <xdr:to>
      <xdr:col>3</xdr:col>
      <xdr:colOff>246529</xdr:colOff>
      <xdr:row>25</xdr:row>
      <xdr:rowOff>89647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0</xdr:rowOff>
    </xdr:from>
    <xdr:to>
      <xdr:col>6</xdr:col>
      <xdr:colOff>1389530</xdr:colOff>
      <xdr:row>25</xdr:row>
      <xdr:rowOff>99734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1904999</xdr:colOff>
      <xdr:row>17</xdr:row>
      <xdr:rowOff>79560</xdr:rowOff>
    </xdr:from>
    <xdr:to>
      <xdr:col>4</xdr:col>
      <xdr:colOff>224117</xdr:colOff>
      <xdr:row>31</xdr:row>
      <xdr:rowOff>179294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705971</xdr:colOff>
      <xdr:row>17</xdr:row>
      <xdr:rowOff>78441</xdr:rowOff>
    </xdr:from>
    <xdr:to>
      <xdr:col>7</xdr:col>
      <xdr:colOff>33618</xdr:colOff>
      <xdr:row>31</xdr:row>
      <xdr:rowOff>178175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3</xdr:col>
      <xdr:colOff>243728</xdr:colOff>
      <xdr:row>36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535081</xdr:colOff>
      <xdr:row>19</xdr:row>
      <xdr:rowOff>25213</xdr:rowOff>
    </xdr:from>
    <xdr:to>
      <xdr:col>6</xdr:col>
      <xdr:colOff>1312208</xdr:colOff>
      <xdr:row>36</xdr:row>
      <xdr:rowOff>101413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3</xdr:col>
      <xdr:colOff>243728</xdr:colOff>
      <xdr:row>34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535081</xdr:colOff>
      <xdr:row>17</xdr:row>
      <xdr:rowOff>25213</xdr:rowOff>
    </xdr:from>
    <xdr:to>
      <xdr:col>6</xdr:col>
      <xdr:colOff>1312208</xdr:colOff>
      <xdr:row>34</xdr:row>
      <xdr:rowOff>101413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4762</xdr:rowOff>
    </xdr:from>
    <xdr:to>
      <xdr:col>5</xdr:col>
      <xdr:colOff>180975</xdr:colOff>
      <xdr:row>21</xdr:row>
      <xdr:rowOff>80962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180975</xdr:colOff>
      <xdr:row>7</xdr:row>
      <xdr:rowOff>52387</xdr:rowOff>
    </xdr:from>
    <xdr:to>
      <xdr:col>12</xdr:col>
      <xdr:colOff>285750</xdr:colOff>
      <xdr:row>21</xdr:row>
      <xdr:rowOff>128587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6</xdr:col>
      <xdr:colOff>142876</xdr:colOff>
      <xdr:row>21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0</xdr:rowOff>
    </xdr:from>
    <xdr:to>
      <xdr:col>13</xdr:col>
      <xdr:colOff>142876</xdr:colOff>
      <xdr:row>21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td-trupo\Local%20Settings\Temporary%20Internet%20Files\Content.Outlook\U8Y2E3BN\3100_3300kods_2012bud_0504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bd-adija\LOCALS~1\Temp\1\BW\Analyzer\Workbooks\GY55JBHKLGROEZGX7WMT1OGY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TD-STEPA\Local%20Settings\Temporary%20Internet%20Files\Content.Outlook\D9D6NPYH\CDTforecastDG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d/Documents%20and%20Settings/Td-strau/Local%20Settings/Temporary%20Internet%20Files/OLK1F/LV%20forecasts%202005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d\Documents%20and%20Settings\Td-strau\Local%20Settings\Temporary%20Internet%20Files\OLK1F\LV%20forecasts%202005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d\Documents%20and%20Settings\Td-strau\Local%20Settings\Temporary%20Internet%20Files\OLK1F\bl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D-STEPA/Local%20Settings/Temporary%20Internet%20Files/Content.Outlook/D9D6NPYH/CDTforecastDG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ATSKAITE"/>
      <sheetName val="HEADER"/>
      <sheetName val="FOOTER"/>
      <sheetName val="ZQZBC_PLN__04_03_10"/>
      <sheetName val="ZQZBC_PLN__04_03_11"/>
      <sheetName val="ZQZBC_PLN__04_03_12"/>
      <sheetName val="ZQZBC_PLN__04_03_14"/>
      <sheetName val="ZQZBC_PLN__04_03_13"/>
      <sheetName val="ZQZBC_PLN__04_03_15"/>
      <sheetName val="ZQZBC_PLN__04_03_201_IP7"/>
      <sheetName val="ZQZBC_PLN__04_03_211_IP7"/>
      <sheetName val="ZQZBC_PLN__04_03_212_IP7"/>
      <sheetName val="ZQZBC_PLN__04_03_213_IP7"/>
      <sheetName val="ZQZBC_PLN__04_03_214_IP7"/>
      <sheetName val="ZQZBC_PLN__04_03_215_IP7"/>
      <sheetName val="ZQZBC_PLN__04_03_216_IP7"/>
      <sheetName val="ZQZBC_PLN__04_03_217_IP7"/>
      <sheetName val="ZQZBC_PLN__04_03_218_IP7"/>
      <sheetName val="ZQZBC_PLN__04_03_219_IP7"/>
      <sheetName val="ZQZBC_PLN__04_03_220_IP7"/>
      <sheetName val="ZQZBC_PLN__04_03_221_IP7"/>
      <sheetName val="QEKK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ATSKAITE"/>
      <sheetName val="HEADER"/>
      <sheetName val="FOOTER"/>
      <sheetName val="ZQBC_REG_02_08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des"/>
      <sheetName val="Flow"/>
      <sheetName val="Input"/>
      <sheetName val="Tables"/>
      <sheetName val="TRADE"/>
      <sheetName val="VOL"/>
      <sheetName val="QY"/>
      <sheetName val="PR"/>
      <sheetName val="LAB"/>
      <sheetName val="VAL"/>
      <sheetName val="HH"/>
      <sheetName val="E"/>
      <sheetName val="GVT"/>
      <sheetName val="EXT"/>
      <sheetName val="Balance"/>
      <sheetName val="Transfer"/>
      <sheetName val="Tabels"/>
      <sheetName val="overview"/>
    </sheetNames>
    <sheetDataSet>
      <sheetData sheetId="0" refreshError="1">
        <row r="11">
          <cell r="C11" t="str">
            <v>Latvia</v>
          </cell>
        </row>
        <row r="15">
          <cell r="C15" t="str">
            <v>mn LVL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</sheetNames>
    <sheetDataSet>
      <sheetData sheetId="0">
        <row r="2">
          <cell r="A2" t="str">
            <v xml:space="preserve"> </v>
          </cell>
        </row>
        <row r="5">
          <cell r="A5" t="str">
            <v xml:space="preserve">KEY POINTS OF THE FORECAST  </v>
          </cell>
        </row>
        <row r="7">
          <cell r="Z7" t="str">
            <v xml:space="preserve"> Date : </v>
          </cell>
          <cell r="AD7" t="str">
            <v>18.10.2005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Level </v>
          </cell>
        </row>
        <row r="10">
          <cell r="A10" t="str">
            <v xml:space="preserve"> Exchange rates, annual average                   </v>
          </cell>
        </row>
        <row r="11">
          <cell r="A11" t="str">
            <v xml:space="preserve"> 1. Effective (% change) </v>
          </cell>
          <cell r="N11">
            <v>-3.3</v>
          </cell>
          <cell r="S11">
            <v>-4.8</v>
          </cell>
          <cell r="X11">
            <v>-0.2</v>
          </cell>
          <cell r="AC11">
            <v>0</v>
          </cell>
        </row>
        <row r="12">
          <cell r="A12" t="str">
            <v xml:space="preserve"> 2. US dollar (1 USD = ) </v>
          </cell>
          <cell r="N12">
            <v>0.53500000000000003</v>
          </cell>
          <cell r="S12">
            <v>0.55600000000000005</v>
          </cell>
          <cell r="X12">
            <v>0.57399999999999995</v>
          </cell>
          <cell r="AC12">
            <v>0.57399999999999995</v>
          </cell>
        </row>
        <row r="13">
          <cell r="A13" t="str">
            <v xml:space="preserve"> 3. euro (1 EUR = ) </v>
          </cell>
          <cell r="N13">
            <v>0.66500000000000004</v>
          </cell>
          <cell r="S13">
            <v>0.69599999999999995</v>
          </cell>
          <cell r="X13">
            <v>0.69599999999999995</v>
          </cell>
          <cell r="AC13">
            <v>0.69599999999999995</v>
          </cell>
        </row>
        <row r="14">
          <cell r="A14" t="str">
            <v xml:space="preserve"> Interest rates, annual average                   </v>
          </cell>
        </row>
        <row r="15">
          <cell r="A15" t="str">
            <v xml:space="preserve"> 4. Short-term interest rate </v>
          </cell>
          <cell r="N15">
            <v>4.2</v>
          </cell>
          <cell r="S15">
            <v>3</v>
          </cell>
          <cell r="X15">
            <v>3</v>
          </cell>
          <cell r="AC15">
            <v>3</v>
          </cell>
        </row>
        <row r="16">
          <cell r="A16" t="str">
            <v xml:space="preserve"> 5. Long-term interest rate </v>
          </cell>
          <cell r="N16">
            <v>4.9000000000000004</v>
          </cell>
          <cell r="S16">
            <v>3.9</v>
          </cell>
          <cell r="X16">
            <v>3.5</v>
          </cell>
          <cell r="AC16">
            <v>3.5</v>
          </cell>
        </row>
        <row r="17">
          <cell r="N17" t="str">
            <v xml:space="preserve">% change on previous year </v>
          </cell>
        </row>
        <row r="18">
          <cell r="A18" t="str">
            <v xml:space="preserve"> 6. Export markets total  </v>
          </cell>
        </row>
        <row r="19">
          <cell r="A19" t="str">
            <v xml:space="preserve"> 7. Import prices of goods  </v>
          </cell>
        </row>
        <row r="20">
          <cell r="A20" t="str">
            <v xml:space="preserve"> 8. Final demand </v>
          </cell>
          <cell r="N20">
            <v>10.897057269718573</v>
          </cell>
          <cell r="S20">
            <v>9.1202328017769645</v>
          </cell>
          <cell r="X20">
            <v>8.2020240893288445</v>
          </cell>
          <cell r="AC20">
            <v>7.3294867745490961</v>
          </cell>
        </row>
        <row r="21">
          <cell r="A21" t="str">
            <v xml:space="preserve"> 9. GDP </v>
          </cell>
          <cell r="N21">
            <v>8.319169597955355</v>
          </cell>
          <cell r="S21">
            <v>8.3651957538755095</v>
          </cell>
          <cell r="X21">
            <v>7.5263900093966773</v>
          </cell>
          <cell r="AC21">
            <v>7.0042092216515695</v>
          </cell>
        </row>
        <row r="22">
          <cell r="A22" t="str">
            <v xml:space="preserve">10. Output gap (relative to trend) </v>
          </cell>
          <cell r="N22">
            <v>0.7</v>
          </cell>
          <cell r="S22">
            <v>1.4</v>
          </cell>
          <cell r="X22">
            <v>1.1000000000000001</v>
          </cell>
          <cell r="AC22">
            <v>0</v>
          </cell>
        </row>
        <row r="23">
          <cell r="A23" t="str">
            <v xml:space="preserve">11. Employment (persons) </v>
          </cell>
          <cell r="N23">
            <v>1.0725990664415486</v>
          </cell>
          <cell r="S23">
            <v>1.0120862798032038</v>
          </cell>
          <cell r="X23">
            <v>0.97275763288371397</v>
          </cell>
          <cell r="AC23">
            <v>0.48169459265379189</v>
          </cell>
        </row>
        <row r="24">
          <cell r="A24" t="str">
            <v xml:space="preserve">12. Unemployment rate (level) (Eurostat) </v>
          </cell>
          <cell r="N24">
            <v>10.401759705508294</v>
          </cell>
          <cell r="S24">
            <v>9.9114047952066056</v>
          </cell>
          <cell r="X24">
            <v>9.3226358224379382</v>
          </cell>
          <cell r="AC24">
            <v>9.0012821162973218</v>
          </cell>
        </row>
        <row r="25">
          <cell r="A25" t="str">
            <v xml:space="preserve">13. GDP per person employed </v>
          </cell>
          <cell r="N25">
            <v>7.1696687316313845</v>
          </cell>
          <cell r="S25">
            <v>7.2794353080721574</v>
          </cell>
          <cell r="X25">
            <v>6.4904955852950197</v>
          </cell>
          <cell r="AC25">
            <v>6.4912466449134065</v>
          </cell>
        </row>
        <row r="26">
          <cell r="A26" t="str">
            <v xml:space="preserve">14. Compensation of employees per head </v>
          </cell>
          <cell r="N26">
            <v>9.6472544028261442</v>
          </cell>
          <cell r="S26">
            <v>14.9</v>
          </cell>
          <cell r="X26">
            <v>10.199999999999999</v>
          </cell>
          <cell r="AC26">
            <v>8.5999999999999854</v>
          </cell>
        </row>
        <row r="27">
          <cell r="A27" t="str">
            <v xml:space="preserve">15. Unit labour costs       </v>
          </cell>
        </row>
        <row r="28">
          <cell r="A28" t="str">
            <v xml:space="preserve">16. Relative unit labour costs in common currency </v>
          </cell>
        </row>
        <row r="29">
          <cell r="A29" t="str">
            <v xml:space="preserve">17. HICP    </v>
          </cell>
          <cell r="N29">
            <v>6.2</v>
          </cell>
          <cell r="S29">
            <v>6.9</v>
          </cell>
          <cell r="X29">
            <v>5.6</v>
          </cell>
          <cell r="AC29">
            <v>4.3</v>
          </cell>
        </row>
        <row r="30">
          <cell r="A30" t="str">
            <v xml:space="preserve">18. National CPI </v>
          </cell>
          <cell r="N30">
            <v>6.2</v>
          </cell>
          <cell r="S30">
            <v>6.8</v>
          </cell>
          <cell r="X30">
            <v>5.6</v>
          </cell>
          <cell r="AC30">
            <v>4.3</v>
          </cell>
        </row>
        <row r="31">
          <cell r="N31" t="str">
            <v xml:space="preserve">Level as % of GDP </v>
          </cell>
        </row>
        <row r="32">
          <cell r="A32" t="str">
            <v xml:space="preserve">19. Current external balance </v>
          </cell>
          <cell r="N32">
            <v>-12.381624080347532</v>
          </cell>
          <cell r="S32">
            <v>-9.6702330450350544</v>
          </cell>
          <cell r="X32">
            <v>-8.7955993408307904</v>
          </cell>
          <cell r="AC32">
            <v>-8.2761673906624083</v>
          </cell>
        </row>
        <row r="33">
          <cell r="A33" t="str">
            <v xml:space="preserve">20. Private sector net lending          </v>
          </cell>
        </row>
        <row r="34">
          <cell r="A34" t="str">
            <v xml:space="preserve"> General government </v>
          </cell>
        </row>
        <row r="35">
          <cell r="A35" t="str">
            <v xml:space="preserve">21. Net lending </v>
          </cell>
        </row>
        <row r="36">
          <cell r="A36" t="str">
            <v xml:space="preserve">22. Cyclically-adjusted primary balance </v>
          </cell>
        </row>
        <row r="37">
          <cell r="A37" t="str">
            <v xml:space="preserve">23. Gross debt </v>
          </cell>
          <cell r="N37">
            <v>13.295600925236759</v>
          </cell>
          <cell r="S37">
            <v>12.992842473404112</v>
          </cell>
          <cell r="X37">
            <v>14.100442416333509</v>
          </cell>
          <cell r="AC37">
            <v>13.025589855233122</v>
          </cell>
        </row>
        <row r="67">
          <cell r="A67" t="str">
            <v xml:space="preserve"> Table 1</v>
          </cell>
        </row>
        <row r="68">
          <cell r="A68" t="str">
            <v xml:space="preserve"> USE AND SUPPLY OF GOODS AND SERVICES  </v>
          </cell>
        </row>
        <row r="69">
          <cell r="A69" t="str">
            <v xml:space="preserve"> VOLUMES </v>
          </cell>
        </row>
        <row r="71">
          <cell r="A71" t="str">
            <v xml:space="preserve"> Country: LATVIA</v>
          </cell>
        </row>
        <row r="72">
          <cell r="A72" t="str">
            <v xml:space="preserve"> Currency unit: mln lats (at 2000 basic prices)</v>
          </cell>
        </row>
        <row r="73">
          <cell r="A73" t="str">
            <v xml:space="preserve"> ESA 95</v>
          </cell>
          <cell r="Z73" t="str">
            <v xml:space="preserve"> Date : </v>
          </cell>
          <cell r="AD73" t="str">
            <v>18.10.2005</v>
          </cell>
        </row>
        <row r="74">
          <cell r="I74" t="str">
            <v xml:space="preserve">ESA 95 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>code</v>
          </cell>
          <cell r="M75" t="str">
            <v xml:space="preserve">Level </v>
          </cell>
          <cell r="R75" t="str">
            <v xml:space="preserve">Percentage change </v>
          </cell>
        </row>
        <row r="76">
          <cell r="A76" t="str">
            <v xml:space="preserve"> 1. Private consumption expenditure  </v>
          </cell>
          <cell r="I76" t="str">
            <v>P3</v>
          </cell>
          <cell r="M76">
            <v>4022.6209999999992</v>
          </cell>
          <cell r="R76">
            <v>9.2773918736468008</v>
          </cell>
          <cell r="V76">
            <v>8.299999999999951</v>
          </cell>
          <cell r="Z76">
            <v>8.299999999999951</v>
          </cell>
          <cell r="AD76">
            <v>7.5000000000000178</v>
          </cell>
        </row>
        <row r="77">
          <cell r="A77" t="str">
            <v xml:space="preserve"> 2. Government consumption expenditure  </v>
          </cell>
          <cell r="I77" t="str">
            <v>P3</v>
          </cell>
          <cell r="M77">
            <v>1075.42</v>
          </cell>
          <cell r="R77">
            <v>2.0870790196633182</v>
          </cell>
          <cell r="V77">
            <v>2.4</v>
          </cell>
          <cell r="Z77">
            <v>2.4</v>
          </cell>
          <cell r="AD77">
            <v>2.4</v>
          </cell>
        </row>
        <row r="78">
          <cell r="A78" t="str">
            <v xml:space="preserve"> 3. Gross fixed capital formation  </v>
          </cell>
          <cell r="I78" t="str">
            <v>P51</v>
          </cell>
          <cell r="M78">
            <v>1885.8440000000003</v>
          </cell>
          <cell r="R78">
            <v>17.261062376107116</v>
          </cell>
          <cell r="V78">
            <v>12.877338255777659</v>
          </cell>
          <cell r="Z78">
            <v>12.877338255777659</v>
          </cell>
          <cell r="AD78">
            <v>9.0588312456933995</v>
          </cell>
        </row>
        <row r="79">
          <cell r="A79" t="str">
            <v xml:space="preserve"> 4. Final domestic demand (1+2+3) </v>
          </cell>
          <cell r="M79">
            <v>6983.8849999999993</v>
          </cell>
          <cell r="R79">
            <v>10.1074953159399</v>
          </cell>
          <cell r="V79">
            <v>9.7410715526420404</v>
          </cell>
          <cell r="Z79">
            <v>8.7628310199498145</v>
          </cell>
          <cell r="AD79">
            <v>8.7628310199498145</v>
          </cell>
        </row>
        <row r="80">
          <cell r="A80" t="str">
            <v xml:space="preserve"> 5. Change in inventories + net acquisition of  </v>
          </cell>
        </row>
        <row r="81">
          <cell r="A81" t="str">
            <v xml:space="preserve">    valuables as % of GDP  </v>
          </cell>
          <cell r="I81" t="str">
            <v>P52+P53</v>
          </cell>
          <cell r="M81">
            <v>343.56599999999764</v>
          </cell>
          <cell r="R81">
            <v>49.373274494032046</v>
          </cell>
          <cell r="V81">
            <v>-33.338733935410858</v>
          </cell>
          <cell r="Z81">
            <v>-44.67794235382808</v>
          </cell>
          <cell r="AD81">
            <v>-28.356229646197875</v>
          </cell>
        </row>
        <row r="82">
          <cell r="A82" t="str">
            <v xml:space="preserve"> 6. Domestic demand (4+5)  </v>
          </cell>
          <cell r="M82">
            <v>7327.4509999999973</v>
          </cell>
          <cell r="R82">
            <v>11.481542169363863</v>
          </cell>
          <cell r="V82">
            <v>7.7211663424525483</v>
          </cell>
          <cell r="Z82">
            <v>7.2122213041723597</v>
          </cell>
          <cell r="AD82">
            <v>6.7398312414308208</v>
          </cell>
        </row>
        <row r="83">
          <cell r="A83" t="str">
            <v xml:space="preserve"> 7. Exports of goods and services  </v>
          </cell>
          <cell r="I83" t="str">
            <v>P6</v>
          </cell>
          <cell r="M83">
            <v>2559.5340000000006</v>
          </cell>
          <cell r="R83">
            <v>9.2571763232450088</v>
          </cell>
          <cell r="V83">
            <v>13.125489589318406</v>
          </cell>
          <cell r="Z83">
            <v>10.900268379807375</v>
          </cell>
          <cell r="AD83">
            <v>8.8834569179771172</v>
          </cell>
        </row>
        <row r="84">
          <cell r="A84" t="str">
            <v xml:space="preserve"> 7a. - of which goods  </v>
          </cell>
          <cell r="I84" t="str">
            <v>P61</v>
          </cell>
        </row>
        <row r="85">
          <cell r="A85" t="str">
            <v xml:space="preserve"> 7b. - of which services </v>
          </cell>
          <cell r="I85" t="str">
            <v>P62</v>
          </cell>
        </row>
        <row r="86">
          <cell r="A86" t="str">
            <v xml:space="preserve"> 8. Final demand (6+7) </v>
          </cell>
          <cell r="M86">
            <v>9886.9849999999969</v>
          </cell>
          <cell r="R86">
            <v>10.897057269718573</v>
          </cell>
          <cell r="V86">
            <v>9.1202328017769645</v>
          </cell>
          <cell r="Z86">
            <v>8.2020240893288445</v>
          </cell>
          <cell r="AD86">
            <v>7.3294867745490961</v>
          </cell>
        </row>
        <row r="87">
          <cell r="A87" t="str">
            <v xml:space="preserve"> 9. Imports of goods and services  </v>
          </cell>
          <cell r="I87" t="str">
            <v>P7</v>
          </cell>
          <cell r="M87">
            <v>3630.5769999999993</v>
          </cell>
          <cell r="R87">
            <v>15.639638790263955</v>
          </cell>
          <cell r="V87">
            <v>10.421353760452901</v>
          </cell>
          <cell r="Z87">
            <v>9.3446332749578467</v>
          </cell>
          <cell r="AD87">
            <v>7.8704376779011653</v>
          </cell>
        </row>
        <row r="88">
          <cell r="A88" t="str">
            <v xml:space="preserve"> 9a. - of which goods  </v>
          </cell>
          <cell r="I88" t="str">
            <v>P71</v>
          </cell>
        </row>
        <row r="89">
          <cell r="A89" t="str">
            <v xml:space="preserve"> 9b. - of which services </v>
          </cell>
          <cell r="I89" t="str">
            <v>P72</v>
          </cell>
        </row>
        <row r="90">
          <cell r="A90" t="str">
            <v xml:space="preserve">10. Gross domestic product at market prices (8-9)  </v>
          </cell>
          <cell r="I90" t="str">
            <v>B1*g</v>
          </cell>
          <cell r="M90">
            <v>6256.4079999999976</v>
          </cell>
          <cell r="R90">
            <v>8.319169597955355</v>
          </cell>
          <cell r="V90">
            <v>8.3651957538755095</v>
          </cell>
          <cell r="Z90">
            <v>7.5263900093966773</v>
          </cell>
          <cell r="AD90">
            <v>7.0042092216515695</v>
          </cell>
        </row>
        <row r="91">
          <cell r="R91" t="str">
            <v xml:space="preserve">Contribution to change in GDP </v>
          </cell>
        </row>
        <row r="92">
          <cell r="A92" t="str">
            <v xml:space="preserve">11. Final domestic demand  </v>
          </cell>
          <cell r="M92">
            <v>6983.8849999999993</v>
          </cell>
          <cell r="R92">
            <v>11.099515036701604</v>
          </cell>
          <cell r="V92">
            <v>10.873735136906603</v>
          </cell>
          <cell r="Z92">
            <v>9.9059431301339771</v>
          </cell>
          <cell r="AD92">
            <v>8.3166266944025047</v>
          </cell>
        </row>
        <row r="93">
          <cell r="A93" t="str">
            <v xml:space="preserve">12. Change in inventories + net acq. of valuables </v>
          </cell>
          <cell r="I93" t="str">
            <v>P52+P53</v>
          </cell>
          <cell r="M93">
            <v>343.56599999999764</v>
          </cell>
          <cell r="R93">
            <v>1.9661174940498138</v>
          </cell>
          <cell r="V93">
            <v>-1.8307718203885179</v>
          </cell>
          <cell r="Z93">
            <v>-1.5092528938987464</v>
          </cell>
          <cell r="AD93">
            <v>-0.49283392793454689</v>
          </cell>
        </row>
        <row r="94">
          <cell r="A94" t="str">
            <v xml:space="preserve">13. External balance of trade in goods and services  </v>
          </cell>
          <cell r="I94" t="str">
            <v>B11</v>
          </cell>
          <cell r="M94">
            <v>-1071.0429999999988</v>
          </cell>
          <cell r="R94">
            <v>-4.7464629327960823</v>
          </cell>
          <cell r="V94">
            <v>-0.67776756264254279</v>
          </cell>
          <cell r="Z94">
            <v>-0.87030022683857577</v>
          </cell>
          <cell r="AD94">
            <v>-0.81958354481640594</v>
          </cell>
        </row>
        <row r="95">
          <cell r="A95" t="str">
            <v xml:space="preserve"> 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</sheetNames>
    <sheetDataSet>
      <sheetData sheetId="0">
        <row r="2">
          <cell r="A2" t="str">
            <v xml:space="preserve"> </v>
          </cell>
        </row>
        <row r="5">
          <cell r="A5" t="str">
            <v xml:space="preserve">KEY POINTS OF THE FORECAST  </v>
          </cell>
        </row>
        <row r="7">
          <cell r="Z7" t="str">
            <v xml:space="preserve"> Date : </v>
          </cell>
          <cell r="AD7" t="str">
            <v>18.10.2005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Level </v>
          </cell>
        </row>
        <row r="10">
          <cell r="A10" t="str">
            <v xml:space="preserve"> Exchange rates, annual average                   </v>
          </cell>
        </row>
        <row r="11">
          <cell r="A11" t="str">
            <v xml:space="preserve"> 1. Effective (% change) </v>
          </cell>
          <cell r="N11">
            <v>-3.3</v>
          </cell>
          <cell r="S11">
            <v>-4.8</v>
          </cell>
          <cell r="X11">
            <v>-0.2</v>
          </cell>
          <cell r="AC11">
            <v>0</v>
          </cell>
        </row>
        <row r="12">
          <cell r="A12" t="str">
            <v xml:space="preserve"> 2. US dollar (1 USD = ) </v>
          </cell>
          <cell r="N12">
            <v>0.53500000000000003</v>
          </cell>
          <cell r="S12">
            <v>0.55600000000000005</v>
          </cell>
          <cell r="X12">
            <v>0.57399999999999995</v>
          </cell>
          <cell r="AC12">
            <v>0.57399999999999995</v>
          </cell>
        </row>
        <row r="13">
          <cell r="A13" t="str">
            <v xml:space="preserve"> 3. euro (1 EUR = ) </v>
          </cell>
          <cell r="N13">
            <v>0.66500000000000004</v>
          </cell>
          <cell r="S13">
            <v>0.69599999999999995</v>
          </cell>
          <cell r="X13">
            <v>0.69599999999999995</v>
          </cell>
          <cell r="AC13">
            <v>0.69599999999999995</v>
          </cell>
        </row>
        <row r="14">
          <cell r="A14" t="str">
            <v xml:space="preserve"> Interest rates, annual average                   </v>
          </cell>
        </row>
        <row r="15">
          <cell r="A15" t="str">
            <v xml:space="preserve"> 4. Short-term interest rate </v>
          </cell>
          <cell r="N15">
            <v>4.2</v>
          </cell>
          <cell r="S15">
            <v>3</v>
          </cell>
          <cell r="X15">
            <v>3</v>
          </cell>
          <cell r="AC15">
            <v>3</v>
          </cell>
        </row>
        <row r="16">
          <cell r="A16" t="str">
            <v xml:space="preserve"> 5. Long-term interest rate </v>
          </cell>
          <cell r="N16">
            <v>4.9000000000000004</v>
          </cell>
          <cell r="S16">
            <v>3.9</v>
          </cell>
          <cell r="X16">
            <v>3.5</v>
          </cell>
          <cell r="AC16">
            <v>3.5</v>
          </cell>
        </row>
        <row r="17">
          <cell r="N17" t="str">
            <v xml:space="preserve">% change on previous year </v>
          </cell>
        </row>
        <row r="18">
          <cell r="A18" t="str">
            <v xml:space="preserve"> 6. Export markets total  </v>
          </cell>
        </row>
        <row r="19">
          <cell r="A19" t="str">
            <v xml:space="preserve"> 7. Import prices of goods  </v>
          </cell>
        </row>
        <row r="20">
          <cell r="A20" t="str">
            <v xml:space="preserve"> 8. Final demand </v>
          </cell>
          <cell r="N20">
            <v>10.897057269718573</v>
          </cell>
          <cell r="S20">
            <v>9.1202328017769645</v>
          </cell>
          <cell r="X20">
            <v>8.2020240893288445</v>
          </cell>
          <cell r="AC20">
            <v>7.3294867745490961</v>
          </cell>
        </row>
        <row r="21">
          <cell r="A21" t="str">
            <v xml:space="preserve"> 9. GDP </v>
          </cell>
          <cell r="N21">
            <v>8.319169597955355</v>
          </cell>
          <cell r="S21">
            <v>8.3651957538755095</v>
          </cell>
          <cell r="X21">
            <v>7.5263900093966773</v>
          </cell>
          <cell r="AC21">
            <v>7.0042092216515695</v>
          </cell>
        </row>
        <row r="22">
          <cell r="A22" t="str">
            <v xml:space="preserve">10. Output gap (relative to trend) </v>
          </cell>
          <cell r="N22">
            <v>0.7</v>
          </cell>
          <cell r="S22">
            <v>1.4</v>
          </cell>
          <cell r="X22">
            <v>1.1000000000000001</v>
          </cell>
          <cell r="AC22">
            <v>0</v>
          </cell>
        </row>
        <row r="23">
          <cell r="A23" t="str">
            <v xml:space="preserve">11. Employment (persons) </v>
          </cell>
          <cell r="N23">
            <v>1.0725990664415486</v>
          </cell>
          <cell r="S23">
            <v>1.0120862798032038</v>
          </cell>
          <cell r="X23">
            <v>0.97275763288371397</v>
          </cell>
          <cell r="AC23">
            <v>0.48169459265379189</v>
          </cell>
        </row>
        <row r="24">
          <cell r="A24" t="str">
            <v xml:space="preserve">12. Unemployment rate (level) (Eurostat) </v>
          </cell>
          <cell r="N24">
            <v>10.401759705508294</v>
          </cell>
          <cell r="S24">
            <v>9.9114047952066056</v>
          </cell>
          <cell r="X24">
            <v>9.3226358224379382</v>
          </cell>
          <cell r="AC24">
            <v>9.0012821162973218</v>
          </cell>
        </row>
        <row r="25">
          <cell r="A25" t="str">
            <v xml:space="preserve">13. GDP per person employed </v>
          </cell>
          <cell r="N25">
            <v>7.1696687316313845</v>
          </cell>
          <cell r="S25">
            <v>7.2794353080721574</v>
          </cell>
          <cell r="X25">
            <v>6.4904955852950197</v>
          </cell>
          <cell r="AC25">
            <v>6.4912466449134065</v>
          </cell>
        </row>
        <row r="26">
          <cell r="A26" t="str">
            <v xml:space="preserve">14. Compensation of employees per head </v>
          </cell>
          <cell r="N26">
            <v>9.6472544028261442</v>
          </cell>
          <cell r="S26">
            <v>14.9</v>
          </cell>
          <cell r="X26">
            <v>10.199999999999999</v>
          </cell>
          <cell r="AC26">
            <v>8.5999999999999854</v>
          </cell>
        </row>
        <row r="27">
          <cell r="A27" t="str">
            <v xml:space="preserve">15. Unit labour costs       </v>
          </cell>
        </row>
        <row r="28">
          <cell r="A28" t="str">
            <v xml:space="preserve">16. Relative unit labour costs in common currency </v>
          </cell>
        </row>
        <row r="29">
          <cell r="A29" t="str">
            <v xml:space="preserve">17. HICP    </v>
          </cell>
          <cell r="N29">
            <v>6.2</v>
          </cell>
          <cell r="S29">
            <v>6.9</v>
          </cell>
          <cell r="X29">
            <v>5.6</v>
          </cell>
          <cell r="AC29">
            <v>4.3</v>
          </cell>
        </row>
        <row r="30">
          <cell r="A30" t="str">
            <v xml:space="preserve">18. National CPI </v>
          </cell>
          <cell r="N30">
            <v>6.2</v>
          </cell>
          <cell r="S30">
            <v>6.8</v>
          </cell>
          <cell r="X30">
            <v>5.6</v>
          </cell>
          <cell r="AC30">
            <v>4.3</v>
          </cell>
        </row>
        <row r="31">
          <cell r="N31" t="str">
            <v xml:space="preserve">Level as % of GDP </v>
          </cell>
        </row>
        <row r="32">
          <cell r="A32" t="str">
            <v xml:space="preserve">19. Current external balance </v>
          </cell>
          <cell r="N32">
            <v>-12.381624080347532</v>
          </cell>
          <cell r="S32">
            <v>-9.6702330450350544</v>
          </cell>
          <cell r="X32">
            <v>-8.7955993408307904</v>
          </cell>
          <cell r="AC32">
            <v>-8.2761673906624083</v>
          </cell>
        </row>
        <row r="33">
          <cell r="A33" t="str">
            <v xml:space="preserve">20. Private sector net lending          </v>
          </cell>
        </row>
        <row r="34">
          <cell r="A34" t="str">
            <v xml:space="preserve"> General government </v>
          </cell>
        </row>
        <row r="35">
          <cell r="A35" t="str">
            <v xml:space="preserve">21. Net lending </v>
          </cell>
        </row>
        <row r="36">
          <cell r="A36" t="str">
            <v xml:space="preserve">22. Cyclically-adjusted primary balance </v>
          </cell>
        </row>
        <row r="37">
          <cell r="A37" t="str">
            <v xml:space="preserve">23. Gross debt </v>
          </cell>
          <cell r="N37">
            <v>13.295600925236759</v>
          </cell>
          <cell r="S37">
            <v>12.992842473404112</v>
          </cell>
          <cell r="X37">
            <v>14.100442416333509</v>
          </cell>
          <cell r="AC37">
            <v>13.025589855233122</v>
          </cell>
        </row>
        <row r="67">
          <cell r="A67" t="str">
            <v xml:space="preserve"> Table 1</v>
          </cell>
        </row>
        <row r="68">
          <cell r="A68" t="str">
            <v xml:space="preserve"> USE AND SUPPLY OF GOODS AND SERVICES  </v>
          </cell>
        </row>
        <row r="69">
          <cell r="A69" t="str">
            <v xml:space="preserve"> VOLUMES </v>
          </cell>
        </row>
        <row r="71">
          <cell r="A71" t="str">
            <v xml:space="preserve"> Country: LATVIA</v>
          </cell>
        </row>
        <row r="72">
          <cell r="A72" t="str">
            <v xml:space="preserve"> Currency unit: mln lats (at 2000 basic prices)</v>
          </cell>
        </row>
        <row r="73">
          <cell r="A73" t="str">
            <v xml:space="preserve"> ESA 95</v>
          </cell>
          <cell r="Z73" t="str">
            <v xml:space="preserve"> Date : </v>
          </cell>
          <cell r="AD73" t="str">
            <v>18.10.2005</v>
          </cell>
        </row>
        <row r="74">
          <cell r="I74" t="str">
            <v xml:space="preserve">ESA 95 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>code</v>
          </cell>
          <cell r="M75" t="str">
            <v xml:space="preserve">Level </v>
          </cell>
          <cell r="R75" t="str">
            <v xml:space="preserve">Percentage change </v>
          </cell>
        </row>
        <row r="76">
          <cell r="A76" t="str">
            <v xml:space="preserve"> 1. Private consumption expenditure  </v>
          </cell>
          <cell r="I76" t="str">
            <v>P3</v>
          </cell>
          <cell r="M76">
            <v>4022.6209999999992</v>
          </cell>
          <cell r="R76">
            <v>9.2773918736468008</v>
          </cell>
          <cell r="V76">
            <v>8.299999999999951</v>
          </cell>
          <cell r="Z76">
            <v>8.299999999999951</v>
          </cell>
          <cell r="AD76">
            <v>7.5000000000000178</v>
          </cell>
        </row>
        <row r="77">
          <cell r="A77" t="str">
            <v xml:space="preserve"> 2. Government consumption expenditure  </v>
          </cell>
          <cell r="I77" t="str">
            <v>P3</v>
          </cell>
          <cell r="M77">
            <v>1075.42</v>
          </cell>
          <cell r="R77">
            <v>2.0870790196633182</v>
          </cell>
          <cell r="V77">
            <v>2.4</v>
          </cell>
          <cell r="Z77">
            <v>2.4</v>
          </cell>
          <cell r="AD77">
            <v>2.4</v>
          </cell>
        </row>
        <row r="78">
          <cell r="A78" t="str">
            <v xml:space="preserve"> 3. Gross fixed capital formation  </v>
          </cell>
          <cell r="I78" t="str">
            <v>P51</v>
          </cell>
          <cell r="M78">
            <v>1885.8440000000003</v>
          </cell>
          <cell r="R78">
            <v>17.261062376107116</v>
          </cell>
          <cell r="V78">
            <v>12.877338255777659</v>
          </cell>
          <cell r="Z78">
            <v>12.877338255777659</v>
          </cell>
          <cell r="AD78">
            <v>9.0588312456933995</v>
          </cell>
        </row>
        <row r="79">
          <cell r="A79" t="str">
            <v xml:space="preserve"> 4. Final domestic demand (1+2+3) </v>
          </cell>
          <cell r="M79">
            <v>6983.8849999999993</v>
          </cell>
          <cell r="R79">
            <v>10.1074953159399</v>
          </cell>
          <cell r="V79">
            <v>9.7410715526420404</v>
          </cell>
          <cell r="Z79">
            <v>8.7628310199498145</v>
          </cell>
          <cell r="AD79">
            <v>8.7628310199498145</v>
          </cell>
        </row>
        <row r="80">
          <cell r="A80" t="str">
            <v xml:space="preserve"> 5. Change in inventories + net acquisition of  </v>
          </cell>
        </row>
        <row r="81">
          <cell r="A81" t="str">
            <v xml:space="preserve">    valuables as % of GDP  </v>
          </cell>
          <cell r="I81" t="str">
            <v>P52+P53</v>
          </cell>
          <cell r="M81">
            <v>343.56599999999764</v>
          </cell>
          <cell r="R81">
            <v>49.373274494032046</v>
          </cell>
          <cell r="V81">
            <v>-33.338733935410858</v>
          </cell>
          <cell r="Z81">
            <v>-44.67794235382808</v>
          </cell>
          <cell r="AD81">
            <v>-28.356229646197875</v>
          </cell>
        </row>
        <row r="82">
          <cell r="A82" t="str">
            <v xml:space="preserve"> 6. Domestic demand (4+5)  </v>
          </cell>
          <cell r="M82">
            <v>7327.4509999999973</v>
          </cell>
          <cell r="R82">
            <v>11.481542169363863</v>
          </cell>
          <cell r="V82">
            <v>7.7211663424525483</v>
          </cell>
          <cell r="Z82">
            <v>7.2122213041723597</v>
          </cell>
          <cell r="AD82">
            <v>6.7398312414308208</v>
          </cell>
        </row>
        <row r="83">
          <cell r="A83" t="str">
            <v xml:space="preserve"> 7. Exports of goods and services  </v>
          </cell>
          <cell r="I83" t="str">
            <v>P6</v>
          </cell>
          <cell r="M83">
            <v>2559.5340000000006</v>
          </cell>
          <cell r="R83">
            <v>9.2571763232450088</v>
          </cell>
          <cell r="V83">
            <v>13.125489589318406</v>
          </cell>
          <cell r="Z83">
            <v>10.900268379807375</v>
          </cell>
          <cell r="AD83">
            <v>8.8834569179771172</v>
          </cell>
        </row>
        <row r="84">
          <cell r="A84" t="str">
            <v xml:space="preserve"> 7a. - of which goods  </v>
          </cell>
          <cell r="I84" t="str">
            <v>P61</v>
          </cell>
        </row>
        <row r="85">
          <cell r="A85" t="str">
            <v xml:space="preserve"> 7b. - of which services </v>
          </cell>
          <cell r="I85" t="str">
            <v>P62</v>
          </cell>
        </row>
        <row r="86">
          <cell r="A86" t="str">
            <v xml:space="preserve"> 8. Final demand (6+7) </v>
          </cell>
          <cell r="M86">
            <v>9886.9849999999969</v>
          </cell>
          <cell r="R86">
            <v>10.897057269718573</v>
          </cell>
          <cell r="V86">
            <v>9.1202328017769645</v>
          </cell>
          <cell r="Z86">
            <v>8.2020240893288445</v>
          </cell>
          <cell r="AD86">
            <v>7.3294867745490961</v>
          </cell>
        </row>
        <row r="87">
          <cell r="A87" t="str">
            <v xml:space="preserve"> 9. Imports of goods and services  </v>
          </cell>
          <cell r="I87" t="str">
            <v>P7</v>
          </cell>
          <cell r="M87">
            <v>3630.5769999999993</v>
          </cell>
          <cell r="R87">
            <v>15.639638790263955</v>
          </cell>
          <cell r="V87">
            <v>10.421353760452901</v>
          </cell>
          <cell r="Z87">
            <v>9.3446332749578467</v>
          </cell>
          <cell r="AD87">
            <v>7.8704376779011653</v>
          </cell>
        </row>
        <row r="88">
          <cell r="A88" t="str">
            <v xml:space="preserve"> 9a. - of which goods  </v>
          </cell>
          <cell r="I88" t="str">
            <v>P71</v>
          </cell>
        </row>
        <row r="89">
          <cell r="A89" t="str">
            <v xml:space="preserve"> 9b. - of which services </v>
          </cell>
          <cell r="I89" t="str">
            <v>P72</v>
          </cell>
        </row>
        <row r="90">
          <cell r="A90" t="str">
            <v xml:space="preserve">10. Gross domestic product at market prices (8-9)  </v>
          </cell>
          <cell r="I90" t="str">
            <v>B1*g</v>
          </cell>
          <cell r="M90">
            <v>6256.4079999999976</v>
          </cell>
          <cell r="R90">
            <v>8.319169597955355</v>
          </cell>
          <cell r="V90">
            <v>8.3651957538755095</v>
          </cell>
          <cell r="Z90">
            <v>7.5263900093966773</v>
          </cell>
          <cell r="AD90">
            <v>7.0042092216515695</v>
          </cell>
        </row>
        <row r="91">
          <cell r="R91" t="str">
            <v xml:space="preserve">Contribution to change in GDP </v>
          </cell>
        </row>
        <row r="92">
          <cell r="A92" t="str">
            <v xml:space="preserve">11. Final domestic demand  </v>
          </cell>
          <cell r="M92">
            <v>6983.8849999999993</v>
          </cell>
          <cell r="R92">
            <v>11.099515036701604</v>
          </cell>
          <cell r="V92">
            <v>10.873735136906603</v>
          </cell>
          <cell r="Z92">
            <v>9.9059431301339771</v>
          </cell>
          <cell r="AD92">
            <v>8.3166266944025047</v>
          </cell>
        </row>
        <row r="93">
          <cell r="A93" t="str">
            <v xml:space="preserve">12. Change in inventories + net acq. of valuables </v>
          </cell>
          <cell r="I93" t="str">
            <v>P52+P53</v>
          </cell>
          <cell r="M93">
            <v>343.56599999999764</v>
          </cell>
          <cell r="R93">
            <v>1.9661174940498138</v>
          </cell>
          <cell r="V93">
            <v>-1.8307718203885179</v>
          </cell>
          <cell r="Z93">
            <v>-1.5092528938987464</v>
          </cell>
          <cell r="AD93">
            <v>-0.49283392793454689</v>
          </cell>
        </row>
        <row r="94">
          <cell r="A94" t="str">
            <v xml:space="preserve">13. External balance of trade in goods and services  </v>
          </cell>
          <cell r="I94" t="str">
            <v>B11</v>
          </cell>
          <cell r="M94">
            <v>-1071.0429999999988</v>
          </cell>
          <cell r="R94">
            <v>-4.7464629327960823</v>
          </cell>
          <cell r="V94">
            <v>-0.67776756264254279</v>
          </cell>
          <cell r="Z94">
            <v>-0.87030022683857577</v>
          </cell>
          <cell r="AD94">
            <v>-0.81958354481640594</v>
          </cell>
        </row>
        <row r="95">
          <cell r="A95" t="str">
            <v xml:space="preserve"> </v>
          </cell>
        </row>
        <row r="132">
          <cell r="A132" t="str">
            <v xml:space="preserve"> Table 2</v>
          </cell>
        </row>
        <row r="133">
          <cell r="A133" t="str">
            <v xml:space="preserve"> QUARTERLY PROFILES </v>
          </cell>
        </row>
        <row r="135">
          <cell r="A135" t="str">
            <v xml:space="preserve"> Country: LATVIA</v>
          </cell>
        </row>
        <row r="136">
          <cell r="A136" t="str">
            <v xml:space="preserve"> Currency unit: </v>
          </cell>
        </row>
        <row r="137">
          <cell r="A137" t="str">
            <v xml:space="preserve"> ESA 95</v>
          </cell>
          <cell r="Z137" t="str">
            <v xml:space="preserve"> Date : </v>
          </cell>
          <cell r="AD137" t="str">
            <v>18.10.2005</v>
          </cell>
        </row>
        <row r="138">
          <cell r="J138">
            <v>2005</v>
          </cell>
          <cell r="R138">
            <v>2006</v>
          </cell>
          <cell r="Z138">
            <v>2007</v>
          </cell>
        </row>
        <row r="139">
          <cell r="J139" t="str">
            <v>I</v>
          </cell>
          <cell r="L139" t="str">
            <v>II</v>
          </cell>
          <cell r="N139" t="str">
            <v>III</v>
          </cell>
          <cell r="P139" t="str">
            <v>IV</v>
          </cell>
          <cell r="R139" t="str">
            <v>I</v>
          </cell>
          <cell r="T139" t="str">
            <v>II</v>
          </cell>
          <cell r="V139" t="str">
            <v>III</v>
          </cell>
          <cell r="X139" t="str">
            <v>IV</v>
          </cell>
          <cell r="Z139" t="str">
            <v>I</v>
          </cell>
          <cell r="AB139" t="str">
            <v>II</v>
          </cell>
          <cell r="AD139" t="str">
            <v>III</v>
          </cell>
          <cell r="AF139" t="str">
            <v>IV</v>
          </cell>
        </row>
        <row r="140">
          <cell r="J140" t="str">
            <v xml:space="preserve"> USE AND SUPPLY OF GOODS AND SERVICES, VOLUMES  </v>
          </cell>
        </row>
        <row r="141">
          <cell r="J141" t="str">
            <v xml:space="preserve">Percentage change from previous quarter </v>
          </cell>
        </row>
        <row r="142">
          <cell r="A142" t="str">
            <v xml:space="preserve"> 1. Private consumption expenditure  </v>
          </cell>
        </row>
        <row r="143">
          <cell r="A143" t="str">
            <v xml:space="preserve"> 2. Government consumption expenditure  </v>
          </cell>
        </row>
        <row r="144">
          <cell r="A144" t="str">
            <v xml:space="preserve"> 3. Gross fixed capital formation  </v>
          </cell>
        </row>
        <row r="145">
          <cell r="A145" t="str">
            <v xml:space="preserve"> 4. Final domestic demand </v>
          </cell>
        </row>
        <row r="146">
          <cell r="A146" t="str">
            <v xml:space="preserve"> 5. Change in inventories + net acquisition of  </v>
          </cell>
        </row>
        <row r="147">
          <cell r="A147" t="str">
            <v xml:space="preserve">    valuables as % of GDP  </v>
          </cell>
        </row>
        <row r="148">
          <cell r="A148" t="str">
            <v xml:space="preserve"> 6. Domestic demand </v>
          </cell>
        </row>
        <row r="149">
          <cell r="A149" t="str">
            <v xml:space="preserve"> 7. Exports of goods and services  </v>
          </cell>
        </row>
        <row r="150">
          <cell r="A150" t="str">
            <v xml:space="preserve"> 8. Final demand </v>
          </cell>
        </row>
        <row r="151">
          <cell r="A151" t="str">
            <v xml:space="preserve"> 9. Imports of goods and services  </v>
          </cell>
        </row>
        <row r="152">
          <cell r="A152" t="str">
            <v xml:space="preserve">10. Gross domestic product at market prices </v>
          </cell>
        </row>
        <row r="154">
          <cell r="J154" t="str">
            <v xml:space="preserve">HARMONISED INDEX OF CONSUMER PRICES  </v>
          </cell>
        </row>
        <row r="155">
          <cell r="J155" t="str">
            <v xml:space="preserve">Percentage change from four quarters earlier </v>
          </cell>
        </row>
        <row r="156">
          <cell r="A156" t="str">
            <v xml:space="preserve">11. HICP </v>
          </cell>
          <cell r="J156">
            <v>6.7</v>
          </cell>
          <cell r="L156">
            <v>6.7</v>
          </cell>
          <cell r="N156">
            <v>6.7</v>
          </cell>
          <cell r="P156">
            <v>7.6</v>
          </cell>
          <cell r="R156">
            <v>7.3</v>
          </cell>
          <cell r="T156">
            <v>5.7</v>
          </cell>
          <cell r="V156">
            <v>5.0999999999999996</v>
          </cell>
          <cell r="X156">
            <v>4.5</v>
          </cell>
          <cell r="Z156">
            <v>4.5</v>
          </cell>
          <cell r="AB156">
            <v>4.4000000000000004</v>
          </cell>
          <cell r="AD156">
            <v>4.3</v>
          </cell>
          <cell r="AF156">
            <v>4</v>
          </cell>
        </row>
        <row r="157">
          <cell r="A157" t="str">
            <v xml:space="preserve"> </v>
          </cell>
        </row>
        <row r="161">
          <cell r="A161" t="str">
            <v xml:space="preserve"> Table 3</v>
          </cell>
        </row>
        <row r="162">
          <cell r="A162" t="str">
            <v xml:space="preserve">FURTHER ANALYSIS OF FIXED INVESTMENT  </v>
          </cell>
        </row>
        <row r="163">
          <cell r="A163" t="str">
            <v xml:space="preserve"> VOLUMES </v>
          </cell>
        </row>
        <row r="165">
          <cell r="A165" t="str">
            <v xml:space="preserve"> Country: LATVIA</v>
          </cell>
        </row>
        <row r="166">
          <cell r="A166" t="str">
            <v xml:space="preserve"> Currency unit: mln lats (at 2000 basic prices)</v>
          </cell>
        </row>
        <row r="167">
          <cell r="A167" t="str">
            <v xml:space="preserve"> ESA 95</v>
          </cell>
          <cell r="Z167" t="str">
            <v xml:space="preserve"> Date : </v>
          </cell>
          <cell r="AD167" t="str">
            <v>18.10.2005</v>
          </cell>
        </row>
        <row r="168">
          <cell r="I168" t="str">
            <v xml:space="preserve">ESA 95 </v>
          </cell>
          <cell r="M168">
            <v>2004</v>
          </cell>
          <cell r="V168">
            <v>2005</v>
          </cell>
          <cell r="Z168">
            <v>2006</v>
          </cell>
          <cell r="AD168">
            <v>2007</v>
          </cell>
        </row>
        <row r="169">
          <cell r="I169" t="str">
            <v>code</v>
          </cell>
          <cell r="M169" t="str">
            <v xml:space="preserve">Level </v>
          </cell>
          <cell r="R169" t="str">
            <v xml:space="preserve">Percentage change </v>
          </cell>
        </row>
        <row r="170">
          <cell r="A170" t="str">
            <v xml:space="preserve"> By sector </v>
          </cell>
          <cell r="I170" t="str">
            <v xml:space="preserve"> </v>
          </cell>
        </row>
        <row r="171">
          <cell r="A171" t="str">
            <v xml:space="preserve"> 1. General government  </v>
          </cell>
          <cell r="I171" t="str">
            <v>S13</v>
          </cell>
        </row>
        <row r="172">
          <cell r="A172" t="str">
            <v xml:space="preserve"> 2. Other domestic sectors  </v>
          </cell>
          <cell r="I172" t="str">
            <v>S1-S13</v>
          </cell>
        </row>
        <row r="173">
          <cell r="A173" t="str">
            <v xml:space="preserve"> 2a. - of which, corporations </v>
          </cell>
          <cell r="I173" t="str">
            <v>S11+S12</v>
          </cell>
        </row>
        <row r="174">
          <cell r="A174" t="str">
            <v xml:space="preserve"> 2b. - of which, households and NPISHs </v>
          </cell>
          <cell r="I174" t="str">
            <v>S14+S15</v>
          </cell>
        </row>
        <row r="175">
          <cell r="A175" t="str">
            <v xml:space="preserve"> By type of asset </v>
          </cell>
          <cell r="I175" t="str">
            <v>Pi6</v>
          </cell>
        </row>
        <row r="176">
          <cell r="A176" t="str">
            <v xml:space="preserve"> 3. Construction </v>
          </cell>
          <cell r="I176" t="str">
            <v>Pi6(4+5)</v>
          </cell>
        </row>
        <row r="177">
          <cell r="A177" t="str">
            <v xml:space="preserve"> 3a. - of which, housing </v>
          </cell>
          <cell r="I177" t="str">
            <v>Pi6(4)</v>
          </cell>
        </row>
        <row r="178">
          <cell r="A178" t="str">
            <v xml:space="preserve"> 3b. - of which, other construction </v>
          </cell>
          <cell r="I178" t="str">
            <v>Pi6(5)</v>
          </cell>
        </row>
        <row r="179">
          <cell r="A179" t="str">
            <v xml:space="preserve"> 4. Equipment  </v>
          </cell>
          <cell r="I179" t="str">
            <v>Pi6(2+3)</v>
          </cell>
        </row>
        <row r="180">
          <cell r="A180" t="str">
            <v xml:space="preserve"> 5. Other </v>
          </cell>
          <cell r="I180" t="str">
            <v>Pi6(1+6)</v>
          </cell>
        </row>
        <row r="181">
          <cell r="A181" t="str">
            <v xml:space="preserve"> 6. Gross fixed capital formation </v>
          </cell>
          <cell r="I181" t="str">
            <v>P51</v>
          </cell>
          <cell r="M181">
            <v>1885.8440000000003</v>
          </cell>
          <cell r="R181">
            <v>17.261062376107116</v>
          </cell>
          <cell r="V181">
            <v>12.877338255777659</v>
          </cell>
          <cell r="Z181">
            <v>12.877338255777659</v>
          </cell>
          <cell r="AD181">
            <v>9.0588312456933995</v>
          </cell>
        </row>
        <row r="182">
          <cell r="A182" t="str">
            <v xml:space="preserve">    (whole economy) ( = 1+2 = 3+4+5 ) </v>
          </cell>
        </row>
        <row r="183">
          <cell r="A183" t="str">
            <v xml:space="preserve"> By industry </v>
          </cell>
        </row>
        <row r="184">
          <cell r="A184" t="str">
            <v xml:space="preserve"> 7. Manufacturing </v>
          </cell>
          <cell r="I184" t="str">
            <v>A17(D)</v>
          </cell>
        </row>
        <row r="197">
          <cell r="A197" t="str">
            <v xml:space="preserve"> Table 4</v>
          </cell>
        </row>
        <row r="198">
          <cell r="A198" t="str">
            <v xml:space="preserve">USE AND SUPPLY OF GOODS AND SERVICES  </v>
          </cell>
        </row>
        <row r="199">
          <cell r="A199" t="str">
            <v xml:space="preserve">VALUES </v>
          </cell>
        </row>
        <row r="201">
          <cell r="A201" t="str">
            <v xml:space="preserve"> Country: LATVIA</v>
          </cell>
        </row>
        <row r="202">
          <cell r="A202" t="str">
            <v xml:space="preserve"> Currency unit: mln lats (at 2000 basic prices)</v>
          </cell>
        </row>
        <row r="203">
          <cell r="A203" t="str">
            <v xml:space="preserve"> ESA 95</v>
          </cell>
          <cell r="Z203" t="str">
            <v xml:space="preserve"> Date : </v>
          </cell>
          <cell r="AD203" t="str">
            <v>18.10.2005</v>
          </cell>
        </row>
        <row r="204">
          <cell r="J204" t="str">
            <v xml:space="preserve">Value at current prices </v>
          </cell>
        </row>
        <row r="205">
          <cell r="J205">
            <v>2004</v>
          </cell>
          <cell r="P205">
            <v>2005</v>
          </cell>
          <cell r="V205">
            <v>2006</v>
          </cell>
          <cell r="AB205">
            <v>2007</v>
          </cell>
        </row>
        <row r="206">
          <cell r="G206" t="str">
            <v xml:space="preserve">ESA 95 </v>
          </cell>
          <cell r="M206" t="str">
            <v xml:space="preserve"> %</v>
          </cell>
          <cell r="S206" t="str">
            <v xml:space="preserve"> %</v>
          </cell>
          <cell r="Y206" t="str">
            <v xml:space="preserve"> %</v>
          </cell>
          <cell r="AE206" t="str">
            <v xml:space="preserve"> %</v>
          </cell>
        </row>
        <row r="207">
          <cell r="G207" t="str">
            <v>code</v>
          </cell>
          <cell r="J207" t="str">
            <v>Level</v>
          </cell>
          <cell r="M207" t="str">
            <v xml:space="preserve"> change</v>
          </cell>
          <cell r="P207" t="str">
            <v>Level</v>
          </cell>
          <cell r="S207" t="str">
            <v xml:space="preserve"> change</v>
          </cell>
          <cell r="V207" t="str">
            <v>Level</v>
          </cell>
          <cell r="Y207" t="str">
            <v xml:space="preserve"> change</v>
          </cell>
          <cell r="AB207" t="str">
            <v>Level</v>
          </cell>
          <cell r="AE207" t="str">
            <v xml:space="preserve"> change</v>
          </cell>
        </row>
        <row r="208">
          <cell r="A208" t="str">
            <v xml:space="preserve"> 1. Private consumption expenditure  </v>
          </cell>
          <cell r="G208" t="str">
            <v>P3</v>
          </cell>
          <cell r="J208">
            <v>4605.24</v>
          </cell>
          <cell r="M208">
            <v>15.836735309875422</v>
          </cell>
          <cell r="P208">
            <v>5301.3680784000007</v>
          </cell>
          <cell r="S208">
            <v>15.116000000000014</v>
          </cell>
          <cell r="V208">
            <v>5999.7438022080232</v>
          </cell>
          <cell r="Y208">
            <v>13.173499999999976</v>
          </cell>
          <cell r="AB208">
            <v>6643.2163249948326</v>
          </cell>
          <cell r="AE208">
            <v>10.725</v>
          </cell>
        </row>
        <row r="209">
          <cell r="A209" t="str">
            <v xml:space="preserve"> 2. Government consumption expenditure  </v>
          </cell>
          <cell r="G209" t="str">
            <v>P3</v>
          </cell>
          <cell r="J209">
            <v>1476.2950000000001</v>
          </cell>
          <cell r="M209">
            <v>8.3375346100811498</v>
          </cell>
          <cell r="P209">
            <v>1632.6641663999994</v>
          </cell>
          <cell r="S209">
            <v>10.591999999999999</v>
          </cell>
          <cell r="V209">
            <v>1788.8774738411514</v>
          </cell>
          <cell r="Y209">
            <v>9.5679999999999978</v>
          </cell>
          <cell r="AB209">
            <v>1923.4010598740063</v>
          </cell>
          <cell r="AE209">
            <v>7.5200000000000102</v>
          </cell>
        </row>
        <row r="210">
          <cell r="A210" t="str">
            <v xml:space="preserve"> 3. Gross fixed capital formation  </v>
          </cell>
          <cell r="G210" t="str">
            <v>P51</v>
          </cell>
          <cell r="J210">
            <v>1908.335</v>
          </cell>
          <cell r="M210">
            <v>23.912224769004027</v>
          </cell>
          <cell r="P210">
            <v>2364.9012806368846</v>
          </cell>
          <cell r="S210">
            <v>23.924849705994149</v>
          </cell>
          <cell r="V210">
            <v>2762.8679345883038</v>
          </cell>
          <cell r="Y210">
            <v>16.828045094729887</v>
          </cell>
          <cell r="AB210">
            <v>3118.6117800653733</v>
          </cell>
          <cell r="AE210">
            <v>12.875890339292638</v>
          </cell>
        </row>
        <row r="211">
          <cell r="A211" t="str">
            <v xml:space="preserve"> 4. Final domestic demand (1+2+3) </v>
          </cell>
          <cell r="J211">
            <v>7989.87</v>
          </cell>
          <cell r="M211">
            <v>16.159165943264824</v>
          </cell>
          <cell r="P211">
            <v>9298.9335254368852</v>
          </cell>
          <cell r="S211">
            <v>16.384040359065736</v>
          </cell>
          <cell r="V211">
            <v>10551.489210637479</v>
          </cell>
          <cell r="Y211">
            <v>13.46988535593114</v>
          </cell>
          <cell r="AB211">
            <v>11685.229164934213</v>
          </cell>
          <cell r="AE211">
            <v>10.744833564855981</v>
          </cell>
        </row>
        <row r="212">
          <cell r="A212" t="str">
            <v xml:space="preserve"> 5. Change in inventories + net acquisition of  </v>
          </cell>
        </row>
        <row r="213">
          <cell r="A213" t="str">
            <v xml:space="preserve">    valuables as % of GDP  </v>
          </cell>
          <cell r="G213" t="str">
            <v>P52+P53</v>
          </cell>
          <cell r="J213">
            <v>502.80699999999814</v>
          </cell>
          <cell r="M213">
            <v>100.92508971172256</v>
          </cell>
          <cell r="P213">
            <v>385.86144377738611</v>
          </cell>
          <cell r="S213">
            <v>-23.258537813238974</v>
          </cell>
          <cell r="V213">
            <v>219.31279590725711</v>
          </cell>
          <cell r="Y213">
            <v>-43.162811562539893</v>
          </cell>
          <cell r="AB213">
            <v>141.84532844202593</v>
          </cell>
          <cell r="AE213">
            <v>-35.322821518353436</v>
          </cell>
        </row>
        <row r="214">
          <cell r="A214" t="str">
            <v xml:space="preserve"> 6. Domestic demand (4+5)  </v>
          </cell>
          <cell r="J214">
            <v>8492.6769999999979</v>
          </cell>
          <cell r="M214">
            <v>19.134820772639642</v>
          </cell>
          <cell r="P214">
            <v>9684.794969214272</v>
          </cell>
          <cell r="S214">
            <v>14.037010582343768</v>
          </cell>
          <cell r="V214">
            <v>10770.802006544736</v>
          </cell>
          <cell r="Y214">
            <v>11.21352636563428</v>
          </cell>
          <cell r="AB214">
            <v>11827.07449337624</v>
          </cell>
          <cell r="AE214">
            <v>9.8068137004994895</v>
          </cell>
        </row>
        <row r="215">
          <cell r="A215" t="str">
            <v xml:space="preserve"> 7. Exports of goods and services  </v>
          </cell>
          <cell r="G215" t="str">
            <v>P6</v>
          </cell>
          <cell r="J215">
            <v>3222.2890000000002</v>
          </cell>
          <cell r="M215">
            <v>20.541505279483857</v>
          </cell>
          <cell r="P215">
            <v>3900.3963217390451</v>
          </cell>
          <cell r="S215">
            <v>21.044273860570712</v>
          </cell>
          <cell r="V215">
            <v>4476.9442382887028</v>
          </cell>
          <cell r="Y215">
            <v>14.781777773100657</v>
          </cell>
          <cell r="AB215">
            <v>4996.5179422124111</v>
          </cell>
          <cell r="AE215">
            <v>11.605543340926516</v>
          </cell>
        </row>
        <row r="216">
          <cell r="A216" t="str">
            <v xml:space="preserve"> 7a. - of which, goods  </v>
          </cell>
          <cell r="G216" t="str">
            <v>P61</v>
          </cell>
        </row>
        <row r="217">
          <cell r="A217" t="str">
            <v xml:space="preserve"> 7b. - of which, services </v>
          </cell>
          <cell r="G217" t="str">
            <v>P62</v>
          </cell>
        </row>
        <row r="218">
          <cell r="A218" t="str">
            <v xml:space="preserve"> 8. Final demand (6+7) </v>
          </cell>
          <cell r="J218">
            <v>11714.965999999999</v>
          </cell>
          <cell r="M218">
            <v>19.518456039474358</v>
          </cell>
          <cell r="P218">
            <v>13585.191290953317</v>
          </cell>
          <cell r="S218">
            <v>15.964410745650625</v>
          </cell>
          <cell r="V218">
            <v>15247.746244833439</v>
          </cell>
          <cell r="Y218">
            <v>12.237994432859068</v>
          </cell>
          <cell r="AB218">
            <v>16823.592435588653</v>
          </cell>
          <cell r="AE218">
            <v>10.334945017131147</v>
          </cell>
        </row>
        <row r="219">
          <cell r="A219" t="str">
            <v xml:space="preserve"> 9. Imports of goods and services  </v>
          </cell>
          <cell r="G219" t="str">
            <v>P7</v>
          </cell>
          <cell r="J219">
            <v>4381.9239999999991</v>
          </cell>
          <cell r="M219">
            <v>25.772103998284734</v>
          </cell>
          <cell r="P219">
            <v>5080.5087916318962</v>
          </cell>
          <cell r="S219">
            <v>15.942421448475528</v>
          </cell>
          <cell r="V219">
            <v>5694.1452993796856</v>
          </cell>
          <cell r="Y219">
            <v>12.078249106831777</v>
          </cell>
          <cell r="AB219">
            <v>6265.1454455856328</v>
          </cell>
          <cell r="AE219">
            <v>10.027846431459196</v>
          </cell>
        </row>
        <row r="220">
          <cell r="A220" t="str">
            <v xml:space="preserve"> 9a. - of which goods  </v>
          </cell>
          <cell r="G220" t="str">
            <v>P71</v>
          </cell>
        </row>
        <row r="221">
          <cell r="A221" t="str">
            <v xml:space="preserve"> 9b. - of which services </v>
          </cell>
          <cell r="G221" t="str">
            <v>P72</v>
          </cell>
        </row>
        <row r="222">
          <cell r="A222" t="str">
            <v xml:space="preserve">10. GDP at market prices (8-9)  </v>
          </cell>
          <cell r="G222" t="str">
            <v>B1*g</v>
          </cell>
          <cell r="J222">
            <v>7333.0419999999995</v>
          </cell>
          <cell r="M222">
            <v>16.069806732928257</v>
          </cell>
          <cell r="P222">
            <v>8504.6824993214213</v>
          </cell>
          <cell r="S222">
            <v>15.977550644349535</v>
          </cell>
          <cell r="V222">
            <v>9553.6009454537525</v>
          </cell>
          <cell r="Y222">
            <v>12.333422749362171</v>
          </cell>
          <cell r="AB222">
            <v>10558.44699000302</v>
          </cell>
          <cell r="AE222">
            <v>10.517982175374826</v>
          </cell>
        </row>
        <row r="223">
          <cell r="A223" t="str">
            <v xml:space="preserve">11. - of which, external balance of g&amp;s  </v>
          </cell>
          <cell r="G223" t="str">
            <v>B11</v>
          </cell>
          <cell r="J223">
            <v>-1159.635</v>
          </cell>
          <cell r="M223">
            <v>43.016325025498105</v>
          </cell>
          <cell r="P223">
            <v>-1180.1124698928511</v>
          </cell>
          <cell r="S223">
            <v>1.7658547640293989</v>
          </cell>
          <cell r="V223">
            <v>-1217.2010610909829</v>
          </cell>
          <cell r="Y223">
            <v>3.1428013976921392</v>
          </cell>
          <cell r="AB223">
            <v>-1268.6275033732218</v>
          </cell>
          <cell r="AE223">
            <v>4.2249751438883152</v>
          </cell>
        </row>
        <row r="224">
          <cell r="A224" t="str">
            <v xml:space="preserve">11a. - of which goods  </v>
          </cell>
          <cell r="G224" t="str">
            <v xml:space="preserve"> </v>
          </cell>
        </row>
        <row r="225">
          <cell r="A225" t="str">
            <v xml:space="preserve">11b. - of which services </v>
          </cell>
          <cell r="G225" t="str">
            <v xml:space="preserve"> </v>
          </cell>
        </row>
        <row r="226">
          <cell r="A226" t="str">
            <v xml:space="preserve">12. Balance of primary income with the RoW </v>
          </cell>
          <cell r="G226" t="str">
            <v>B5</v>
          </cell>
          <cell r="J226">
            <v>-119.01787317829934</v>
          </cell>
          <cell r="M226">
            <v>858.55834999137267</v>
          </cell>
          <cell r="P226">
            <v>-37.564727831162884</v>
          </cell>
          <cell r="S226">
            <v>-68.437742308764342</v>
          </cell>
          <cell r="V226">
            <v>-67.098399316804432</v>
          </cell>
          <cell r="Y226">
            <v>78.620751941508956</v>
          </cell>
          <cell r="AB226">
            <v>-95.910398251024162</v>
          </cell>
          <cell r="AE226">
            <v>42.939919919973306</v>
          </cell>
        </row>
        <row r="227">
          <cell r="A227" t="str">
            <v xml:space="preserve">13. Gross National Income (10+12) </v>
          </cell>
          <cell r="G227" t="str">
            <v>B5*g</v>
          </cell>
          <cell r="J227">
            <v>7214.0241268217005</v>
          </cell>
          <cell r="M227">
            <v>14.410804075475724</v>
          </cell>
          <cell r="P227">
            <v>8467.1177714902587</v>
          </cell>
          <cell r="S227">
            <v>17.370244715561228</v>
          </cell>
          <cell r="V227">
            <v>9486.5025461369478</v>
          </cell>
          <cell r="Y227">
            <v>12.03933619630368</v>
          </cell>
          <cell r="AB227">
            <v>10462.536591751996</v>
          </cell>
          <cell r="AE227">
            <v>10.288660556070823</v>
          </cell>
        </row>
        <row r="228">
          <cell r="A228" t="str">
            <v xml:space="preserve"> </v>
          </cell>
        </row>
        <row r="229">
          <cell r="A229" t="str">
            <v xml:space="preserve">14. Compensation of employees  </v>
          </cell>
          <cell r="G229" t="str">
            <v>D1</v>
          </cell>
        </row>
        <row r="230">
          <cell r="A230" t="str">
            <v xml:space="preserve">15. Gross operating surplus and mixed income </v>
          </cell>
          <cell r="G230" t="str">
            <v>B2g+B3g</v>
          </cell>
        </row>
        <row r="231">
          <cell r="A231" t="str">
            <v xml:space="preserve">16. Gross value added at basic prices </v>
          </cell>
          <cell r="G231" t="str">
            <v>B1g</v>
          </cell>
        </row>
        <row r="232">
          <cell r="A232" t="str">
            <v xml:space="preserve">16a. - of which, labour costs, incl. of self-employed </v>
          </cell>
          <cell r="G232" t="str">
            <v xml:space="preserve"> </v>
          </cell>
        </row>
        <row r="233">
          <cell r="A233" t="str">
            <v xml:space="preserve">17. Taxes net of subsidies (18-19) </v>
          </cell>
          <cell r="G233" t="str">
            <v xml:space="preserve"> </v>
          </cell>
        </row>
        <row r="234">
          <cell r="A234" t="str">
            <v xml:space="preserve">18. - taxes on products </v>
          </cell>
          <cell r="G234" t="str">
            <v>D21</v>
          </cell>
        </row>
        <row r="235">
          <cell r="A235" t="str">
            <v xml:space="preserve">19. - subsidies on products  </v>
          </cell>
          <cell r="G235" t="str">
            <v>D31</v>
          </cell>
        </row>
        <row r="236">
          <cell r="A236" t="str">
            <v xml:space="preserve">20. GDP market prices (16+17)  </v>
          </cell>
          <cell r="G236" t="str">
            <v>B1*g</v>
          </cell>
          <cell r="J236">
            <v>7333.0419999999995</v>
          </cell>
          <cell r="M236">
            <v>16.069806732928257</v>
          </cell>
          <cell r="P236">
            <v>8504.6824993214213</v>
          </cell>
          <cell r="S236">
            <v>15.977550644349535</v>
          </cell>
          <cell r="V236">
            <v>9553.6009454537525</v>
          </cell>
          <cell r="Y236">
            <v>12.333422749362171</v>
          </cell>
          <cell r="AB236">
            <v>10558.44699000302</v>
          </cell>
          <cell r="AE236">
            <v>10.517982175374826</v>
          </cell>
        </row>
        <row r="237">
          <cell r="A237" t="str">
            <v xml:space="preserve"> </v>
          </cell>
        </row>
        <row r="262">
          <cell r="A262" t="str">
            <v xml:space="preserve"> Table 5</v>
          </cell>
        </row>
        <row r="263">
          <cell r="A263" t="str">
            <v xml:space="preserve"> COSTS AND PRICES </v>
          </cell>
        </row>
        <row r="265">
          <cell r="A265" t="str">
            <v xml:space="preserve"> Country: LATVIA</v>
          </cell>
        </row>
        <row r="266">
          <cell r="A266" t="str">
            <v xml:space="preserve"> Currency unit: mln lats</v>
          </cell>
        </row>
        <row r="267">
          <cell r="A267" t="str">
            <v xml:space="preserve"> ESA 95</v>
          </cell>
          <cell r="Z267" t="str">
            <v xml:space="preserve"> Date : </v>
          </cell>
          <cell r="AD267" t="str">
            <v>18.10.2005</v>
          </cell>
        </row>
        <row r="268">
          <cell r="N268">
            <v>2004</v>
          </cell>
          <cell r="S268">
            <v>2005</v>
          </cell>
          <cell r="X268">
            <v>2006</v>
          </cell>
          <cell r="AC268">
            <v>2007</v>
          </cell>
        </row>
        <row r="269">
          <cell r="N269" t="str">
            <v xml:space="preserve">% change in implicit price deflator </v>
          </cell>
        </row>
        <row r="270">
          <cell r="A270" t="str">
            <v xml:space="preserve"> 1. Private consumption expenditure  </v>
          </cell>
          <cell r="N270">
            <v>6.0024707066699934</v>
          </cell>
          <cell r="S270">
            <v>6.0000000000000053</v>
          </cell>
          <cell r="X270">
            <v>4.4999999999999929</v>
          </cell>
          <cell r="AC270">
            <v>3</v>
          </cell>
        </row>
        <row r="271">
          <cell r="A271" t="str">
            <v xml:space="preserve"> 2. Government consumption expenditure  </v>
          </cell>
          <cell r="N271">
            <v>6.1226706165370182</v>
          </cell>
          <cell r="S271">
            <v>8.0000000000000071</v>
          </cell>
          <cell r="X271">
            <v>7.0000000000000062</v>
          </cell>
          <cell r="AC271">
            <v>5</v>
          </cell>
        </row>
        <row r="272">
          <cell r="A272" t="str">
            <v xml:space="preserve"> 3. Gross fixed capital formation  </v>
          </cell>
          <cell r="N272">
            <v>5.672098016273952</v>
          </cell>
          <cell r="S272">
            <v>6.4999999999999947</v>
          </cell>
          <cell r="X272">
            <v>3.499999999999992</v>
          </cell>
          <cell r="AC272">
            <v>3.499999999999992</v>
          </cell>
        </row>
        <row r="273">
          <cell r="A273" t="str">
            <v xml:space="preserve"> 3a. - of which, construction </v>
          </cell>
        </row>
        <row r="274">
          <cell r="A274" t="str">
            <v xml:space="preserve"> 3b. - of which, equipment </v>
          </cell>
        </row>
        <row r="275">
          <cell r="A275" t="str">
            <v xml:space="preserve"> 4. Final domestic demand </v>
          </cell>
          <cell r="N275">
            <v>5.4961477508505823</v>
          </cell>
          <cell r="S275">
            <v>6.0533114106117552</v>
          </cell>
          <cell r="X275">
            <v>4.3278152028958488</v>
          </cell>
          <cell r="AC275">
            <v>3.2361762061059949</v>
          </cell>
        </row>
        <row r="276">
          <cell r="A276" t="str">
            <v xml:space="preserve"> 5. Change in inventories </v>
          </cell>
          <cell r="N276">
            <v>34.512074125917501</v>
          </cell>
          <cell r="S276">
            <v>15.121519162874897</v>
          </cell>
          <cell r="X276">
            <v>2.7387462718372557</v>
          </cell>
          <cell r="AC276">
            <v>-9.7239325034850772</v>
          </cell>
        </row>
        <row r="277">
          <cell r="A277" t="str">
            <v xml:space="preserve"> 6. Domestic demand </v>
          </cell>
          <cell r="N277">
            <v>6.8650634484844488</v>
          </cell>
          <cell r="S277">
            <v>5.8631413438401836</v>
          </cell>
          <cell r="X277">
            <v>3.7321352106956027</v>
          </cell>
          <cell r="AC277">
            <v>2.8733251902296502</v>
          </cell>
        </row>
        <row r="278">
          <cell r="A278" t="str">
            <v xml:space="preserve"> 7. Exports of goods and services  </v>
          </cell>
          <cell r="N278">
            <v>10.328226791120198</v>
          </cell>
          <cell r="S278">
            <v>7.0000000000000062</v>
          </cell>
          <cell r="X278">
            <v>3.499999999999992</v>
          </cell>
          <cell r="AC278">
            <v>2.4999999999999911</v>
          </cell>
        </row>
        <row r="279">
          <cell r="A279" t="str">
            <v xml:space="preserve"> 7a. - of which, goods  </v>
          </cell>
        </row>
        <row r="280">
          <cell r="A280" t="str">
            <v xml:space="preserve"> 7b. - of which, services </v>
          </cell>
        </row>
        <row r="281">
          <cell r="A281" t="str">
            <v xml:space="preserve"> 8. Final demand </v>
          </cell>
          <cell r="N281">
            <v>7.7742358381857031</v>
          </cell>
          <cell r="S281">
            <v>6.2721438253403363</v>
          </cell>
          <cell r="X281">
            <v>3.7300322036473403</v>
          </cell>
          <cell r="AC281">
            <v>2.8002167278551582</v>
          </cell>
        </row>
        <row r="282">
          <cell r="A282" t="str">
            <v xml:space="preserve"> 9. Imports of goods and services  </v>
          </cell>
          <cell r="N282">
            <v>8.7621038201252546</v>
          </cell>
          <cell r="S282">
            <v>5</v>
          </cell>
          <cell r="X282">
            <v>2.4999999999999911</v>
          </cell>
          <cell r="AC282">
            <v>2</v>
          </cell>
        </row>
        <row r="283">
          <cell r="A283" t="str">
            <v xml:space="preserve"> 9a. - of which, goods  </v>
          </cell>
        </row>
        <row r="284">
          <cell r="A284" t="str">
            <v xml:space="preserve"> 9b. - of which, services </v>
          </cell>
        </row>
        <row r="285">
          <cell r="A285" t="str">
            <v xml:space="preserve">10. Gross domestic product at market prices </v>
          </cell>
          <cell r="N285">
            <v>7.1553697870291089</v>
          </cell>
          <cell r="S285">
            <v>7.0247230556973017</v>
          </cell>
          <cell r="X285">
            <v>4.4705608916522088</v>
          </cell>
          <cell r="AC285">
            <v>3.2837707780679182</v>
          </cell>
        </row>
        <row r="286">
          <cell r="A286" t="str">
            <v xml:space="preserve">11. Terms of trade of goods and services </v>
          </cell>
        </row>
        <row r="287">
          <cell r="A287" t="str">
            <v xml:space="preserve">11a. - of which, terms of trade of goods </v>
          </cell>
        </row>
        <row r="288">
          <cell r="A288" t="str">
            <v xml:space="preserve">11b. - of which, terms of trade of services </v>
          </cell>
        </row>
        <row r="290">
          <cell r="N290" t="str">
            <v xml:space="preserve">% change </v>
          </cell>
        </row>
        <row r="291">
          <cell r="A291" t="str">
            <v xml:space="preserve">12. HICP </v>
          </cell>
          <cell r="N291">
            <v>6.2</v>
          </cell>
          <cell r="S291">
            <v>6.9</v>
          </cell>
          <cell r="X291">
            <v>5.6</v>
          </cell>
          <cell r="AC291">
            <v>4.3</v>
          </cell>
        </row>
        <row r="292">
          <cell r="A292" t="str">
            <v xml:space="preserve">13. Consumer prices (national index) </v>
          </cell>
          <cell r="N292">
            <v>6.2</v>
          </cell>
          <cell r="S292">
            <v>6.8</v>
          </cell>
          <cell r="X292">
            <v>5.6</v>
          </cell>
          <cell r="AC292">
            <v>4.3</v>
          </cell>
        </row>
        <row r="294">
          <cell r="N294" t="str">
            <v xml:space="preserve"> Contribution to % change in cost </v>
          </cell>
        </row>
        <row r="295">
          <cell r="N295" t="str">
            <v xml:space="preserve"> per unit of real GDP at market prices </v>
          </cell>
        </row>
        <row r="296">
          <cell r="A296" t="str">
            <v xml:space="preserve">14. Compensation of employees  </v>
          </cell>
        </row>
        <row r="297">
          <cell r="A297" t="str">
            <v xml:space="preserve">14a. - of which, gross wages and salaries </v>
          </cell>
        </row>
        <row r="298">
          <cell r="A298" t="str">
            <v xml:space="preserve">14b. - of which, employers' social contributions </v>
          </cell>
        </row>
        <row r="299">
          <cell r="A299" t="str">
            <v xml:space="preserve">15. Gross operating surplus / mixed income </v>
          </cell>
        </row>
        <row r="300">
          <cell r="A300" t="str">
            <v xml:space="preserve">16. Gross value added at basic prices </v>
          </cell>
        </row>
        <row r="301">
          <cell r="A301" t="str">
            <v xml:space="preserve">17. Taxes net of subsidies </v>
          </cell>
        </row>
        <row r="302">
          <cell r="A302" t="str">
            <v xml:space="preserve">18. Gross domestic product at market prices </v>
          </cell>
          <cell r="N302">
            <v>7.1553697870291089</v>
          </cell>
          <cell r="S302">
            <v>7.0247230556973017</v>
          </cell>
          <cell r="X302">
            <v>4.4705608916522088</v>
          </cell>
          <cell r="AC302">
            <v>3.2837707780679182</v>
          </cell>
        </row>
        <row r="327">
          <cell r="A327" t="str">
            <v xml:space="preserve"> Table 6</v>
          </cell>
        </row>
        <row r="328">
          <cell r="A328" t="str">
            <v xml:space="preserve"> PRODUCTIVITY AND UNIT LABOUR COSTS </v>
          </cell>
        </row>
        <row r="330">
          <cell r="A330" t="str">
            <v xml:space="preserve"> Country: LATVIA</v>
          </cell>
        </row>
        <row r="331">
          <cell r="A331" t="str">
            <v xml:space="preserve"> Currency unit:</v>
          </cell>
        </row>
        <row r="332">
          <cell r="A332" t="str">
            <v xml:space="preserve"> ESA 95</v>
          </cell>
          <cell r="Z332" t="str">
            <v xml:space="preserve"> Date : </v>
          </cell>
          <cell r="AD332" t="str">
            <v>18.10.2005</v>
          </cell>
        </row>
        <row r="333">
          <cell r="J333">
            <v>2004</v>
          </cell>
          <cell r="P333">
            <v>2005</v>
          </cell>
          <cell r="V333">
            <v>2006</v>
          </cell>
          <cell r="AB333">
            <v>2007</v>
          </cell>
        </row>
        <row r="334">
          <cell r="G334" t="str">
            <v xml:space="preserve">ESA 95 </v>
          </cell>
          <cell r="N334" t="str">
            <v xml:space="preserve"> %</v>
          </cell>
          <cell r="T334" t="str">
            <v xml:space="preserve"> %</v>
          </cell>
          <cell r="Z334" t="str">
            <v xml:space="preserve"> %</v>
          </cell>
          <cell r="AF334" t="str">
            <v xml:space="preserve"> %</v>
          </cell>
        </row>
        <row r="335">
          <cell r="G335" t="str">
            <v>code</v>
          </cell>
          <cell r="J335" t="str">
            <v>Level</v>
          </cell>
          <cell r="M335" t="str">
            <v xml:space="preserve"> change</v>
          </cell>
          <cell r="P335" t="str">
            <v>Level</v>
          </cell>
          <cell r="S335" t="str">
            <v xml:space="preserve"> change</v>
          </cell>
          <cell r="V335" t="str">
            <v>Level</v>
          </cell>
          <cell r="Y335" t="str">
            <v xml:space="preserve"> change</v>
          </cell>
          <cell r="AB335" t="str">
            <v>Level</v>
          </cell>
          <cell r="AE335" t="str">
            <v xml:space="preserve"> change</v>
          </cell>
        </row>
        <row r="336">
          <cell r="J336" t="str">
            <v xml:space="preserve"> WHOLE ECONOMY </v>
          </cell>
        </row>
        <row r="337">
          <cell r="A337" t="str">
            <v xml:space="preserve"> 1. Gross value added volumes</v>
          </cell>
          <cell r="G337" t="str">
            <v>B1g</v>
          </cell>
        </row>
        <row r="338">
          <cell r="A338" t="str">
            <v xml:space="preserve"> 2. Employment ('000) </v>
          </cell>
        </row>
        <row r="339">
          <cell r="A339" t="str">
            <v xml:space="preserve"> 3. GVA per occupied person (1:2) </v>
          </cell>
        </row>
        <row r="340">
          <cell r="A340" t="str">
            <v xml:space="preserve"> 4. Compensation of employees per head </v>
          </cell>
        </row>
        <row r="341">
          <cell r="A341" t="str">
            <v xml:space="preserve"> 4a. - of which, wages and salaries per head </v>
          </cell>
        </row>
        <row r="342">
          <cell r="A342" t="str">
            <v xml:space="preserve"> 4b. - of which, employers' contributions per head </v>
          </cell>
        </row>
        <row r="343">
          <cell r="A343" t="str">
            <v xml:space="preserve"> 5. Unit labour costs (4:3) (1995=100) </v>
          </cell>
        </row>
        <row r="345">
          <cell r="J345" t="str">
            <v xml:space="preserve"> MANUFACTURING INDUSTRY </v>
          </cell>
        </row>
        <row r="346">
          <cell r="A346" t="str">
            <v xml:space="preserve"> 1. Gross value added volumes</v>
          </cell>
          <cell r="G346" t="str">
            <v>B1g</v>
          </cell>
        </row>
        <row r="347">
          <cell r="A347" t="str">
            <v xml:space="preserve"> 2. Employment ('000) </v>
          </cell>
        </row>
        <row r="348">
          <cell r="A348" t="str">
            <v xml:space="preserve"> 3. GVA per occupied person (1:2) </v>
          </cell>
        </row>
        <row r="349">
          <cell r="A349" t="str">
            <v xml:space="preserve"> 4. Compensation of employees/head </v>
          </cell>
        </row>
        <row r="350">
          <cell r="A350" t="str">
            <v xml:space="preserve"> 4a. - of which, wages and salaries per head </v>
          </cell>
        </row>
        <row r="351">
          <cell r="A351" t="str">
            <v xml:space="preserve"> 4b. - of which, employers' contributions per head </v>
          </cell>
        </row>
        <row r="352">
          <cell r="A352" t="str">
            <v xml:space="preserve"> 5. Unit labour costs (4:3) (1995=100) </v>
          </cell>
        </row>
        <row r="354">
          <cell r="J354" t="str">
            <v xml:space="preserve"> NON-MANUFACTURING  </v>
          </cell>
        </row>
        <row r="355">
          <cell r="A355" t="str">
            <v xml:space="preserve"> 1. Gross value added volumes</v>
          </cell>
          <cell r="G355" t="str">
            <v>B1g</v>
          </cell>
        </row>
        <row r="356">
          <cell r="A356" t="str">
            <v xml:space="preserve"> 2. Employment ('000) </v>
          </cell>
        </row>
        <row r="357">
          <cell r="A357" t="str">
            <v xml:space="preserve"> 3. GVA per occupied person (1:2) </v>
          </cell>
        </row>
        <row r="358">
          <cell r="A358" t="str">
            <v xml:space="preserve"> 4. Compensation of employees/head </v>
          </cell>
        </row>
        <row r="359">
          <cell r="A359" t="str">
            <v xml:space="preserve"> 4a. - of which, wages and salaries per head </v>
          </cell>
        </row>
        <row r="360">
          <cell r="A360" t="str">
            <v xml:space="preserve"> 4b. - of which, employers' contributions per head </v>
          </cell>
        </row>
        <row r="361">
          <cell r="A361" t="str">
            <v xml:space="preserve"> 5. Unit labour costs (4:3) (1995=100) </v>
          </cell>
        </row>
        <row r="362">
          <cell r="A362" t="str">
            <v xml:space="preserve"> </v>
          </cell>
        </row>
        <row r="366">
          <cell r="A366" t="str">
            <v xml:space="preserve"> Table 7</v>
          </cell>
        </row>
        <row r="367">
          <cell r="A367" t="str">
            <v xml:space="preserve">  EMPLOYMENT AND UNEMPLOYMENT  </v>
          </cell>
        </row>
        <row r="369">
          <cell r="A369" t="str">
            <v xml:space="preserve"> Country: LATVIA</v>
          </cell>
        </row>
        <row r="370">
          <cell r="A370" t="str">
            <v xml:space="preserve"> Unit:  '000 persons</v>
          </cell>
          <cell r="Z370" t="str">
            <v xml:space="preserve"> Date : </v>
          </cell>
          <cell r="AD370" t="str">
            <v>18.10.2005</v>
          </cell>
        </row>
        <row r="371">
          <cell r="J371">
            <v>2004</v>
          </cell>
          <cell r="P371">
            <v>2005</v>
          </cell>
          <cell r="V371">
            <v>2006</v>
          </cell>
          <cell r="AB371">
            <v>2007</v>
          </cell>
        </row>
        <row r="372">
          <cell r="M372" t="str">
            <v xml:space="preserve"> %</v>
          </cell>
          <cell r="S372" t="str">
            <v xml:space="preserve"> %</v>
          </cell>
          <cell r="Y372" t="str">
            <v xml:space="preserve"> %</v>
          </cell>
          <cell r="AE372" t="str">
            <v xml:space="preserve"> %</v>
          </cell>
        </row>
        <row r="373">
          <cell r="J373" t="str">
            <v>Level</v>
          </cell>
          <cell r="M373" t="str">
            <v xml:space="preserve"> change</v>
          </cell>
          <cell r="P373" t="str">
            <v>Level</v>
          </cell>
          <cell r="S373" t="str">
            <v xml:space="preserve"> change</v>
          </cell>
          <cell r="V373" t="str">
            <v>Level</v>
          </cell>
          <cell r="Y373" t="str">
            <v xml:space="preserve"> change</v>
          </cell>
          <cell r="AB373" t="str">
            <v>Level</v>
          </cell>
          <cell r="AE373" t="str">
            <v xml:space="preserve"> change</v>
          </cell>
        </row>
        <row r="374">
          <cell r="A374" t="str">
            <v xml:space="preserve"> 1. Total population  </v>
          </cell>
          <cell r="J374">
            <v>2312.75</v>
          </cell>
          <cell r="N374">
            <v>-0.5392875727328601</v>
          </cell>
          <cell r="P374">
            <v>2301.2608195786197</v>
          </cell>
          <cell r="T374">
            <v>-0.49677571814422095</v>
          </cell>
          <cell r="V374">
            <v>2290.6304048662687</v>
          </cell>
          <cell r="Z374">
            <v>-0.46193871732876346</v>
          </cell>
          <cell r="AB374">
            <v>2280.9123067218679</v>
          </cell>
          <cell r="AF374">
            <v>-0.42425430675133669</v>
          </cell>
        </row>
        <row r="375">
          <cell r="A375" t="str">
            <v xml:space="preserve"> 2. Population of working age (15-64 years) </v>
          </cell>
          <cell r="J375">
            <v>1587.2</v>
          </cell>
          <cell r="N375">
            <v>0.1</v>
          </cell>
          <cell r="P375">
            <v>1584.521</v>
          </cell>
          <cell r="T375">
            <v>-0.2</v>
          </cell>
          <cell r="V375">
            <v>1582.2090000000001</v>
          </cell>
          <cell r="Z375">
            <v>-0.1</v>
          </cell>
          <cell r="AB375">
            <v>1577.2070000000001</v>
          </cell>
          <cell r="AF375">
            <v>-0.3</v>
          </cell>
        </row>
        <row r="376">
          <cell r="A376" t="str">
            <v xml:space="preserve"> 3. Total labour force  </v>
          </cell>
          <cell r="J376">
            <v>1135.8482004278449</v>
          </cell>
          <cell r="N376">
            <v>0.87461815522600261</v>
          </cell>
          <cell r="P376">
            <v>1141.0989368106609</v>
          </cell>
          <cell r="T376">
            <v>0.46227448182231967</v>
          </cell>
          <cell r="V376">
            <v>1144.7178245313232</v>
          </cell>
          <cell r="Z376">
            <v>0.31714057422374253</v>
          </cell>
          <cell r="AB376">
            <v>1146.1699290338076</v>
          </cell>
          <cell r="AF376">
            <v>0.1268526156722487</v>
          </cell>
        </row>
        <row r="377">
          <cell r="A377" t="str">
            <v xml:space="preserve"> 4. Calculated activity rate (%) (3:2) </v>
          </cell>
          <cell r="J377">
            <v>71.563016660020466</v>
          </cell>
          <cell r="P377">
            <v>72.015387414282358</v>
          </cell>
          <cell r="V377">
            <v>72.349343514752036</v>
          </cell>
          <cell r="AB377">
            <v>72.670862419061521</v>
          </cell>
        </row>
        <row r="378">
          <cell r="A378" t="str">
            <v xml:space="preserve"> 5. Civilian labour force </v>
          </cell>
        </row>
        <row r="379">
          <cell r="A379" t="str">
            <v xml:space="preserve"> 6. Total employment </v>
          </cell>
          <cell r="J379">
            <v>1017.7</v>
          </cell>
          <cell r="N379">
            <v>1.0725990664415548</v>
          </cell>
          <cell r="P379">
            <v>1028.0000020695575</v>
          </cell>
          <cell r="T379">
            <v>1.0120862798031993</v>
          </cell>
          <cell r="V379">
            <v>1037.9999505557339</v>
          </cell>
          <cell r="Z379">
            <v>0.97275763288371309</v>
          </cell>
          <cell r="AB379">
            <v>1042.9999401893099</v>
          </cell>
          <cell r="AF379">
            <v>0.48169459265379544</v>
          </cell>
        </row>
        <row r="380">
          <cell r="A380" t="str">
            <v xml:space="preserve"> 6a. - of which, employees </v>
          </cell>
        </row>
        <row r="381">
          <cell r="A381" t="str">
            <v xml:space="preserve"> 6b. - of which, self-employed </v>
          </cell>
        </row>
        <row r="382">
          <cell r="A382" t="str">
            <v xml:space="preserve"> 7. Calculated employment rate (%) (6:2) </v>
          </cell>
          <cell r="J382">
            <v>64.11920362903227</v>
          </cell>
          <cell r="P382">
            <v>64.877650852816558</v>
          </cell>
          <cell r="V382">
            <v>65.604477698947093</v>
          </cell>
          <cell r="AB382">
            <v>66.129553076375501</v>
          </cell>
        </row>
        <row r="383">
          <cell r="A383" t="str">
            <v xml:space="preserve"> 8. Unemployment (3-6) </v>
          </cell>
          <cell r="J383">
            <v>118.14820042784459</v>
          </cell>
          <cell r="P383">
            <v>113.09893474110345</v>
          </cell>
          <cell r="V383">
            <v>106.71787397558933</v>
          </cell>
          <cell r="AB383">
            <v>103.16998884449777</v>
          </cell>
        </row>
        <row r="384">
          <cell r="A384" t="str">
            <v xml:space="preserve"> 9. Calculated unemployment rate (%) (8:5) </v>
          </cell>
          <cell r="J384">
            <v>10.401759705508288</v>
          </cell>
          <cell r="P384">
            <v>9.9114047952066056</v>
          </cell>
          <cell r="V384">
            <v>9.3226358224379311</v>
          </cell>
          <cell r="AB384">
            <v>9.0012821162973147</v>
          </cell>
        </row>
        <row r="386">
          <cell r="A386" t="str">
            <v xml:space="preserve">Structural Indicators definitions </v>
          </cell>
        </row>
        <row r="387">
          <cell r="A387" t="str">
            <v xml:space="preserve">10. Unemployment rate, Eurostat definition (%) </v>
          </cell>
        </row>
        <row r="388">
          <cell r="A388" t="str">
            <v xml:space="preserve">11. Activity rate (%) </v>
          </cell>
        </row>
        <row r="389">
          <cell r="A389" t="str">
            <v xml:space="preserve">12. Employment rate (%) </v>
          </cell>
        </row>
        <row r="392">
          <cell r="A392" t="str">
            <v xml:space="preserve"> Table 8</v>
          </cell>
        </row>
        <row r="393">
          <cell r="A393" t="str">
            <v xml:space="preserve">INCOME AND EXPENDITURE OF HOUSEHOLDS AND NON-PROFIT INSTITUTIONS </v>
          </cell>
        </row>
        <row r="394">
          <cell r="A394" t="str">
            <v xml:space="preserve">SERVING HOUSEHOLDS (S14+S15) </v>
          </cell>
        </row>
        <row r="396">
          <cell r="A396" t="str">
            <v xml:space="preserve"> Country:  LATVIA</v>
          </cell>
        </row>
        <row r="397">
          <cell r="A397" t="str">
            <v xml:space="preserve"> Currency unit:  </v>
          </cell>
        </row>
        <row r="398">
          <cell r="A398" t="str">
            <v xml:space="preserve"> ESA 95</v>
          </cell>
          <cell r="Z398" t="str">
            <v xml:space="preserve"> Date : </v>
          </cell>
          <cell r="AD398" t="str">
            <v>18.10.2005</v>
          </cell>
        </row>
        <row r="399">
          <cell r="J399">
            <v>2004</v>
          </cell>
          <cell r="P399">
            <v>2005</v>
          </cell>
          <cell r="V399">
            <v>2006</v>
          </cell>
          <cell r="AB399">
            <v>2007</v>
          </cell>
        </row>
        <row r="400">
          <cell r="E400" t="str">
            <v xml:space="preserve">ESA 95 </v>
          </cell>
          <cell r="M400" t="str">
            <v xml:space="preserve"> %</v>
          </cell>
          <cell r="S400" t="str">
            <v xml:space="preserve"> %</v>
          </cell>
          <cell r="Y400" t="str">
            <v xml:space="preserve"> %</v>
          </cell>
          <cell r="AE400" t="str">
            <v xml:space="preserve"> %</v>
          </cell>
        </row>
        <row r="401">
          <cell r="E401" t="str">
            <v>code</v>
          </cell>
          <cell r="J401" t="str">
            <v>Level</v>
          </cell>
          <cell r="M401" t="str">
            <v xml:space="preserve"> change</v>
          </cell>
          <cell r="P401" t="str">
            <v>Level</v>
          </cell>
          <cell r="S401" t="str">
            <v xml:space="preserve"> change</v>
          </cell>
          <cell r="V401" t="str">
            <v>Level</v>
          </cell>
          <cell r="Y401" t="str">
            <v xml:space="preserve"> change</v>
          </cell>
          <cell r="AB401" t="str">
            <v>Level</v>
          </cell>
          <cell r="AE401" t="str">
            <v xml:space="preserve"> change</v>
          </cell>
        </row>
        <row r="402">
          <cell r="A402" t="str">
            <v xml:space="preserve"> 1. Compensation of employees </v>
          </cell>
          <cell r="E402" t="str">
            <v>D1</v>
          </cell>
        </row>
        <row r="403">
          <cell r="A403" t="str">
            <v xml:space="preserve"> 1a. - of which, gross wages and salaries  </v>
          </cell>
          <cell r="E403" t="str">
            <v>D11</v>
          </cell>
        </row>
        <row r="404">
          <cell r="A404" t="str">
            <v xml:space="preserve"> 2. Non-labour income, net  </v>
          </cell>
          <cell r="E404" t="str">
            <v>B2g+B3g+D4</v>
          </cell>
        </row>
        <row r="405">
          <cell r="A405" t="str">
            <v xml:space="preserve"> 3. Current transfers received  </v>
          </cell>
          <cell r="E405" t="str">
            <v>D62+D7</v>
          </cell>
        </row>
        <row r="406">
          <cell r="A406" t="str">
            <v xml:space="preserve"> 4. Current taxes on income and wealth </v>
          </cell>
          <cell r="E406" t="str">
            <v>D5</v>
          </cell>
        </row>
        <row r="407">
          <cell r="A407" t="str">
            <v xml:space="preserve"> 5. Current transfers paid  </v>
          </cell>
          <cell r="E407" t="str">
            <v>D61+D7</v>
          </cell>
        </row>
        <row r="408">
          <cell r="A408" t="str">
            <v xml:space="preserve"> 6. Gross disposable income (1+2+3-4-5)  </v>
          </cell>
          <cell r="E408" t="str">
            <v>B6g</v>
          </cell>
        </row>
        <row r="409">
          <cell r="A409" t="str">
            <v xml:space="preserve"> 7. Change in net equity in pension funds res. </v>
          </cell>
          <cell r="E409" t="str">
            <v>D8</v>
          </cell>
        </row>
        <row r="410">
          <cell r="A410" t="str">
            <v xml:space="preserve"> 8. Adjusted gross disposable income (6+7)  </v>
          </cell>
          <cell r="E410" t="str">
            <v xml:space="preserve"> </v>
          </cell>
        </row>
        <row r="411">
          <cell r="A411" t="str">
            <v xml:space="preserve"> 9. Real adjusted gross disposable income  </v>
          </cell>
          <cell r="E411" t="str">
            <v xml:space="preserve"> </v>
          </cell>
        </row>
        <row r="412">
          <cell r="A412" t="str">
            <v xml:space="preserve">10. Final consumption expenditure  </v>
          </cell>
          <cell r="E412" t="str">
            <v>P3</v>
          </cell>
        </row>
        <row r="413">
          <cell r="A413" t="str">
            <v xml:space="preserve">11. Gross saving (8-10) </v>
          </cell>
          <cell r="E413" t="str">
            <v>B8g</v>
          </cell>
        </row>
        <row r="414">
          <cell r="A414" t="str">
            <v xml:space="preserve">12. Saving rate (%) (11:8)  </v>
          </cell>
          <cell r="E414" t="str">
            <v xml:space="preserve"> </v>
          </cell>
        </row>
        <row r="415">
          <cell r="A415" t="str">
            <v xml:space="preserve">13. Gross capital formation </v>
          </cell>
          <cell r="E415" t="str">
            <v>P5</v>
          </cell>
        </row>
        <row r="416">
          <cell r="A416" t="str">
            <v xml:space="preserve">14. Other capital expenditure, net </v>
          </cell>
          <cell r="E416" t="str">
            <v>D9+K2</v>
          </cell>
        </row>
        <row r="417">
          <cell r="A417" t="str">
            <v xml:space="preserve">15. Net lending (+) or net borrowing (-)  </v>
          </cell>
          <cell r="E417" t="str">
            <v>B9</v>
          </cell>
        </row>
        <row r="418">
          <cell r="A418" t="str">
            <v xml:space="preserve">      (11-13-14)  </v>
          </cell>
          <cell r="E418" t="str">
            <v xml:space="preserve"> </v>
          </cell>
        </row>
        <row r="419">
          <cell r="A419" t="str">
            <v xml:space="preserve">15a. p.m. 15 as % of GDP  </v>
          </cell>
        </row>
        <row r="424">
          <cell r="A424" t="str">
            <v xml:space="preserve"> Table 9</v>
          </cell>
        </row>
        <row r="425">
          <cell r="A425" t="str">
            <v xml:space="preserve">INCOME AND EXPENDITURE OF CORPORATIONS (S11+ S12)  </v>
          </cell>
        </row>
        <row r="427">
          <cell r="A427" t="str">
            <v xml:space="preserve"> Country: LATVIA</v>
          </cell>
        </row>
        <row r="428">
          <cell r="A428" t="str">
            <v xml:space="preserve"> Currency unit:  </v>
          </cell>
        </row>
        <row r="429">
          <cell r="A429" t="str">
            <v xml:space="preserve"> ESA 95</v>
          </cell>
          <cell r="Z429" t="str">
            <v xml:space="preserve"> Date : </v>
          </cell>
          <cell r="AD429" t="str">
            <v>18.10.2005</v>
          </cell>
        </row>
        <row r="430">
          <cell r="J430">
            <v>2004</v>
          </cell>
          <cell r="P430">
            <v>2005</v>
          </cell>
          <cell r="V430">
            <v>2006</v>
          </cell>
          <cell r="AB430">
            <v>2007</v>
          </cell>
        </row>
        <row r="431">
          <cell r="E431" t="str">
            <v xml:space="preserve">ESA 95 </v>
          </cell>
          <cell r="M431" t="str">
            <v xml:space="preserve"> %</v>
          </cell>
          <cell r="S431" t="str">
            <v xml:space="preserve"> %</v>
          </cell>
          <cell r="Y431" t="str">
            <v xml:space="preserve"> %</v>
          </cell>
          <cell r="AE431" t="str">
            <v xml:space="preserve"> %</v>
          </cell>
        </row>
        <row r="432">
          <cell r="E432" t="str">
            <v>code</v>
          </cell>
          <cell r="J432" t="str">
            <v>Level</v>
          </cell>
          <cell r="M432" t="str">
            <v xml:space="preserve"> change</v>
          </cell>
          <cell r="P432" t="str">
            <v>Level</v>
          </cell>
          <cell r="S432" t="str">
            <v xml:space="preserve"> change</v>
          </cell>
          <cell r="V432" t="str">
            <v>Level</v>
          </cell>
          <cell r="Y432" t="str">
            <v xml:space="preserve"> change</v>
          </cell>
          <cell r="AB432" t="str">
            <v>Level</v>
          </cell>
          <cell r="AE432" t="str">
            <v xml:space="preserve"> change</v>
          </cell>
        </row>
        <row r="433">
          <cell r="A433" t="str">
            <v xml:space="preserve"> 1. Gross value added at basic prices  </v>
          </cell>
          <cell r="E433" t="str">
            <v>B1g</v>
          </cell>
        </row>
        <row r="434">
          <cell r="A434" t="str">
            <v xml:space="preserve"> 2. Other subsidies on production </v>
          </cell>
          <cell r="E434" t="str">
            <v>D39</v>
          </cell>
        </row>
        <row r="435">
          <cell r="A435" t="str">
            <v xml:space="preserve"> 3. Other taxes on products </v>
          </cell>
          <cell r="E435" t="str">
            <v>D29</v>
          </cell>
        </row>
        <row r="436">
          <cell r="A436" t="str">
            <v xml:space="preserve"> 4. Compensation of employees  </v>
          </cell>
          <cell r="E436" t="str">
            <v>D1</v>
          </cell>
        </row>
        <row r="437">
          <cell r="A437" t="str">
            <v xml:space="preserve"> 5. Gross operating surplus (1+2-3-4)  </v>
          </cell>
          <cell r="E437" t="str">
            <v>B2g</v>
          </cell>
        </row>
        <row r="438">
          <cell r="A438" t="str">
            <v xml:space="preserve"> 6. Property income, net  </v>
          </cell>
          <cell r="E438" t="str">
            <v>D4</v>
          </cell>
        </row>
        <row r="439">
          <cell r="A439" t="str">
            <v xml:space="preserve"> 7. Current transfers, net receipts </v>
          </cell>
          <cell r="E439" t="str">
            <v>D61-D62+D7</v>
          </cell>
        </row>
        <row r="440">
          <cell r="A440" t="str">
            <v xml:space="preserve"> 8. Current taxes on income and wealth  </v>
          </cell>
          <cell r="E440" t="str">
            <v>D5</v>
          </cell>
        </row>
        <row r="441">
          <cell r="A441" t="str">
            <v xml:space="preserve"> 9. Change in net equity in pension funds res. </v>
          </cell>
          <cell r="E441" t="str">
            <v>D8</v>
          </cell>
        </row>
        <row r="442">
          <cell r="A442" t="str">
            <v xml:space="preserve">10. Gross saving (5+6+7-8-9)  </v>
          </cell>
          <cell r="E442" t="str">
            <v>B8g</v>
          </cell>
        </row>
        <row r="443">
          <cell r="A443" t="str">
            <v xml:space="preserve">10a. p.m. 10 as % of GDP  </v>
          </cell>
        </row>
        <row r="444">
          <cell r="A444" t="str">
            <v xml:space="preserve">11. Gross capital formation </v>
          </cell>
          <cell r="E444" t="str">
            <v>P5</v>
          </cell>
        </row>
        <row r="445">
          <cell r="A445" t="str">
            <v xml:space="preserve">12. Other capital expenditure, net </v>
          </cell>
          <cell r="E445" t="str">
            <v>D9+K2</v>
          </cell>
        </row>
        <row r="446">
          <cell r="A446" t="str">
            <v xml:space="preserve">13. Net lending (+) or net borrowing (-)  </v>
          </cell>
          <cell r="E446" t="str">
            <v>B9</v>
          </cell>
        </row>
        <row r="447">
          <cell r="A447" t="str">
            <v xml:space="preserve">      (10-11-12)  </v>
          </cell>
        </row>
        <row r="448">
          <cell r="A448" t="str">
            <v xml:space="preserve">13a. p.m. 13 as % of GDP  </v>
          </cell>
        </row>
        <row r="457">
          <cell r="A457" t="str">
            <v xml:space="preserve"> Table 10</v>
          </cell>
        </row>
        <row r="458">
          <cell r="A458" t="str">
            <v xml:space="preserve">RESOURCES AND EXPENDITURE OF GENERAL GOVERNMENT (S13) </v>
          </cell>
        </row>
        <row r="460">
          <cell r="A460" t="str">
            <v xml:space="preserve"> Country: LATVIA</v>
          </cell>
        </row>
        <row r="461">
          <cell r="A461" t="str">
            <v xml:space="preserve"> Currency unit: mln lats (current prices)</v>
          </cell>
        </row>
        <row r="462">
          <cell r="A462" t="str">
            <v xml:space="preserve"> ESA 95</v>
          </cell>
          <cell r="Z462" t="str">
            <v xml:space="preserve"> Date : </v>
          </cell>
          <cell r="AD462" t="str">
            <v>18.10.2005</v>
          </cell>
        </row>
        <row r="463">
          <cell r="J463">
            <v>2004</v>
          </cell>
          <cell r="P463">
            <v>2005</v>
          </cell>
          <cell r="V463">
            <v>2006</v>
          </cell>
          <cell r="AB463">
            <v>2007</v>
          </cell>
        </row>
        <row r="464">
          <cell r="G464" t="str">
            <v xml:space="preserve">ESA 95 </v>
          </cell>
          <cell r="M464" t="str">
            <v xml:space="preserve"> %</v>
          </cell>
          <cell r="S464" t="str">
            <v xml:space="preserve"> %</v>
          </cell>
          <cell r="Y464" t="str">
            <v xml:space="preserve"> %</v>
          </cell>
          <cell r="AE464" t="str">
            <v xml:space="preserve"> %</v>
          </cell>
        </row>
        <row r="465">
          <cell r="G465" t="str">
            <v>code</v>
          </cell>
          <cell r="J465" t="str">
            <v>Level</v>
          </cell>
          <cell r="M465" t="str">
            <v xml:space="preserve"> change</v>
          </cell>
          <cell r="P465" t="str">
            <v>Level</v>
          </cell>
          <cell r="S465" t="str">
            <v xml:space="preserve"> change</v>
          </cell>
          <cell r="V465" t="str">
            <v>Level</v>
          </cell>
          <cell r="Y465" t="str">
            <v xml:space="preserve"> change</v>
          </cell>
          <cell r="AB465" t="str">
            <v>Level</v>
          </cell>
          <cell r="AE465" t="str">
            <v xml:space="preserve"> change</v>
          </cell>
        </row>
        <row r="466">
          <cell r="A466" t="str">
            <v xml:space="preserve"> 1. Taxes on production and imports </v>
          </cell>
          <cell r="G466" t="str">
            <v>D2</v>
          </cell>
          <cell r="J466">
            <v>872.47143100000005</v>
          </cell>
          <cell r="M466">
            <v>12.9</v>
          </cell>
        </row>
        <row r="467">
          <cell r="A467" t="str">
            <v xml:space="preserve"> 2. Current taxes on income and wealth, etc. </v>
          </cell>
          <cell r="G467" t="str">
            <v>D5</v>
          </cell>
          <cell r="J467">
            <v>585.30950399999995</v>
          </cell>
          <cell r="M467">
            <v>21.9</v>
          </cell>
        </row>
        <row r="468">
          <cell r="A468" t="str">
            <v xml:space="preserve"> 3. Social contributions  </v>
          </cell>
          <cell r="G468" t="str">
            <v>D61</v>
          </cell>
          <cell r="J468">
            <v>660.959025</v>
          </cell>
          <cell r="M468">
            <v>14.1</v>
          </cell>
        </row>
        <row r="469">
          <cell r="A469" t="str">
            <v xml:space="preserve"> 3a. - of which, actual social contributions </v>
          </cell>
          <cell r="G469" t="str">
            <v>D611</v>
          </cell>
          <cell r="J469">
            <v>647.55092500000001</v>
          </cell>
          <cell r="M469">
            <v>14.3</v>
          </cell>
        </row>
        <row r="470">
          <cell r="A470" t="str">
            <v xml:space="preserve"> 4. Other current resources </v>
          </cell>
          <cell r="G470" t="str">
            <v xml:space="preserve"> </v>
          </cell>
          <cell r="J470">
            <v>429.97403999999983</v>
          </cell>
          <cell r="M470">
            <v>44.8</v>
          </cell>
        </row>
        <row r="471">
          <cell r="A471" t="str">
            <v xml:space="preserve"> 5. Total current resources (1+2+3+4) </v>
          </cell>
          <cell r="G471" t="str">
            <v xml:space="preserve"> </v>
          </cell>
          <cell r="J471">
            <v>2548.7139999999995</v>
          </cell>
          <cell r="M471">
            <v>19.7</v>
          </cell>
        </row>
        <row r="472">
          <cell r="A472" t="str">
            <v xml:space="preserve"> 6. Collective consumption expenditure </v>
          </cell>
          <cell r="G472" t="str">
            <v>P32</v>
          </cell>
          <cell r="J472">
            <v>767.673</v>
          </cell>
          <cell r="M472">
            <v>8.6999999999999993</v>
          </cell>
        </row>
        <row r="473">
          <cell r="A473" t="str">
            <v xml:space="preserve"> 7. Social transfers in kind </v>
          </cell>
          <cell r="G473" t="str">
            <v>D63=P31</v>
          </cell>
          <cell r="J473">
            <v>11.478</v>
          </cell>
          <cell r="M473">
            <v>-72.400000000000006</v>
          </cell>
        </row>
        <row r="474">
          <cell r="A474" t="str">
            <v xml:space="preserve"> 8. Government final consumption expenditure (6+7) </v>
          </cell>
          <cell r="G474" t="str">
            <v>P3</v>
          </cell>
          <cell r="J474">
            <v>779.15099999999995</v>
          </cell>
          <cell r="M474">
            <v>4.2</v>
          </cell>
        </row>
        <row r="475">
          <cell r="A475" t="str">
            <v xml:space="preserve"> 8a. - of which, compensation of employees </v>
          </cell>
          <cell r="G475" t="str">
            <v>D1</v>
          </cell>
          <cell r="J475">
            <v>775.61500000000001</v>
          </cell>
          <cell r="M475">
            <v>13.2</v>
          </cell>
        </row>
        <row r="476">
          <cell r="A476" t="str">
            <v xml:space="preserve"> 9. Social transfers other than in kind </v>
          </cell>
          <cell r="G476" t="str">
            <v>D62</v>
          </cell>
          <cell r="J476">
            <v>683.61599999999999</v>
          </cell>
          <cell r="M476">
            <v>13.2</v>
          </cell>
        </row>
        <row r="477">
          <cell r="A477" t="str">
            <v xml:space="preserve">10. Interest </v>
          </cell>
          <cell r="G477" t="str">
            <v>D41</v>
          </cell>
          <cell r="J477">
            <v>55.088000000000001</v>
          </cell>
          <cell r="M477">
            <v>7.3</v>
          </cell>
        </row>
        <row r="478">
          <cell r="A478" t="str">
            <v xml:space="preserve">11. Subsidies </v>
          </cell>
          <cell r="G478" t="str">
            <v>D3</v>
          </cell>
          <cell r="J478">
            <v>38.417999999999999</v>
          </cell>
          <cell r="M478">
            <v>-28.2</v>
          </cell>
        </row>
        <row r="479">
          <cell r="A479" t="str">
            <v xml:space="preserve">12. Other current expenditure </v>
          </cell>
          <cell r="G479" t="str">
            <v xml:space="preserve"> </v>
          </cell>
          <cell r="J479">
            <v>990.60199999999998</v>
          </cell>
          <cell r="M479">
            <v>49.5</v>
          </cell>
        </row>
        <row r="480">
          <cell r="A480" t="str">
            <v xml:space="preserve">13. Total current expenditure (8+9+10+11+12) </v>
          </cell>
          <cell r="G480" t="str">
            <v xml:space="preserve"> </v>
          </cell>
          <cell r="J480">
            <v>2546.8749999999995</v>
          </cell>
          <cell r="M480">
            <v>20.2</v>
          </cell>
        </row>
        <row r="481">
          <cell r="A481" t="str">
            <v xml:space="preserve">14. Capital transfers, received </v>
          </cell>
          <cell r="G481" t="str">
            <v>D9</v>
          </cell>
          <cell r="J481">
            <v>39.591000000000001</v>
          </cell>
          <cell r="M481">
            <v>409.5</v>
          </cell>
        </row>
        <row r="482">
          <cell r="A482" t="str">
            <v xml:space="preserve">15. Gross fixed capital formation </v>
          </cell>
          <cell r="G482" t="str">
            <v>P51</v>
          </cell>
          <cell r="J482">
            <v>111.31</v>
          </cell>
          <cell r="M482">
            <v>19.3</v>
          </cell>
        </row>
        <row r="483">
          <cell r="A483" t="str">
            <v xml:space="preserve">16. Other capital expenditure, net </v>
          </cell>
          <cell r="G483" t="str">
            <v xml:space="preserve"> </v>
          </cell>
        </row>
        <row r="485">
          <cell r="G485" t="str">
            <v xml:space="preserve"> </v>
          </cell>
          <cell r="M485" t="str">
            <v>% of</v>
          </cell>
          <cell r="S485" t="str">
            <v>% of</v>
          </cell>
          <cell r="Y485" t="str">
            <v>% of</v>
          </cell>
          <cell r="AE485" t="str">
            <v>% of</v>
          </cell>
        </row>
        <row r="486">
          <cell r="G486" t="str">
            <v xml:space="preserve"> </v>
          </cell>
          <cell r="M486" t="str">
            <v>GDP</v>
          </cell>
          <cell r="S486" t="str">
            <v>GDP</v>
          </cell>
          <cell r="Y486" t="str">
            <v>GDP</v>
          </cell>
          <cell r="AE486" t="str">
            <v>GDP</v>
          </cell>
        </row>
        <row r="487">
          <cell r="A487" t="str">
            <v xml:space="preserve">17. Gross saving (5-13)  </v>
          </cell>
          <cell r="G487" t="str">
            <v>B8g</v>
          </cell>
          <cell r="J487">
            <v>1.8389999999999418</v>
          </cell>
          <cell r="M487">
            <v>2.5078269018504757E-2</v>
          </cell>
        </row>
        <row r="488">
          <cell r="A488" t="str">
            <v xml:space="preserve">18. Net lending(+)/net borrowing(-) (17+14-15-16) </v>
          </cell>
          <cell r="G488" t="str">
            <v>B9</v>
          </cell>
          <cell r="J488">
            <v>-69.880000000000052</v>
          </cell>
          <cell r="M488">
            <v>-0.95294694889242493</v>
          </cell>
        </row>
        <row r="489">
          <cell r="A489" t="str">
            <v xml:space="preserve">18a. - primary balance  </v>
          </cell>
          <cell r="G489" t="str">
            <v xml:space="preserve"> </v>
          </cell>
          <cell r="J489">
            <v>-14.792000000000051</v>
          </cell>
          <cell r="M489">
            <v>-0.201717104579519</v>
          </cell>
        </row>
        <row r="490">
          <cell r="A490" t="str">
            <v xml:space="preserve">19. General government consolidated gross debt  </v>
          </cell>
          <cell r="G490" t="str">
            <v xml:space="preserve"> </v>
          </cell>
          <cell r="J490">
            <v>974.97199999999998</v>
          </cell>
          <cell r="M490">
            <v>13.295600925236759</v>
          </cell>
          <cell r="P490">
            <v>1105</v>
          </cell>
          <cell r="S490">
            <v>12.992842473404112</v>
          </cell>
          <cell r="V490">
            <v>1347.1</v>
          </cell>
          <cell r="Y490">
            <v>14.100442416333509</v>
          </cell>
          <cell r="AB490">
            <v>1375.3</v>
          </cell>
          <cell r="AE490">
            <v>13.025589855233122</v>
          </cell>
        </row>
        <row r="492">
          <cell r="A492" t="str">
            <v xml:space="preserve">20. Total government revenue, harmonised def. </v>
          </cell>
          <cell r="G492" t="str">
            <v>TR*</v>
          </cell>
          <cell r="J492">
            <v>2588.3049999999994</v>
          </cell>
          <cell r="M492">
            <v>35.299999999999997</v>
          </cell>
        </row>
        <row r="493">
          <cell r="A493" t="str">
            <v xml:space="preserve">21. Total government expenditure, harmonised def. </v>
          </cell>
          <cell r="G493" t="str">
            <v>TE*</v>
          </cell>
          <cell r="J493">
            <v>2658.1849999999995</v>
          </cell>
          <cell r="M493">
            <v>36.200000000000003</v>
          </cell>
        </row>
        <row r="494">
          <cell r="A494" t="str">
            <v xml:space="preserve">22. Net lending(+)/net borrowing(-), EDP def. </v>
          </cell>
          <cell r="G494" t="str">
            <v>EDP B9</v>
          </cell>
          <cell r="J494">
            <v>-69.880000000000109</v>
          </cell>
          <cell r="M494">
            <v>-0.95294694889242559</v>
          </cell>
        </row>
        <row r="496">
          <cell r="A496" t="str">
            <v xml:space="preserve">23. Tax burden </v>
          </cell>
          <cell r="G496" t="str">
            <v xml:space="preserve"> </v>
          </cell>
          <cell r="J496">
            <v>2118.7399599999999</v>
          </cell>
          <cell r="M496">
            <v>28.9</v>
          </cell>
        </row>
        <row r="522">
          <cell r="A522" t="str">
            <v xml:space="preserve"> Table 11</v>
          </cell>
        </row>
        <row r="523">
          <cell r="A523" t="str">
            <v>EXTERNAL TRANSACTIONS ACCOUNT OF THE NATION (S2)</v>
          </cell>
          <cell r="B523" t="str">
            <v>EXTERNAL TRANSACTIONS ACCOUNT OF THE NATION (S2)</v>
          </cell>
          <cell r="C523" t="str">
            <v>EXTERNAL TRANSACTIONS ACCOUNT OF THE NATION (S2)</v>
          </cell>
          <cell r="D523" t="str">
            <v>EXTERNAL TRANSACTIONS ACCOUNT OF THE NATION (S2)</v>
          </cell>
          <cell r="E523" t="str">
            <v>EXTERNAL TRANSACTIONS ACCOUNT OF THE NATION (S2)</v>
          </cell>
          <cell r="F523" t="str">
            <v>EXTERNAL TRANSACTIONS ACCOUNT OF THE NATION (S2)</v>
          </cell>
          <cell r="G523" t="str">
            <v>EXTERNAL TRANSACTIONS ACCOUNT OF THE NATION (S2)</v>
          </cell>
          <cell r="H523" t="str">
            <v>EXTERNAL TRANSACTIONS ACCOUNT OF THE NATION (S2)</v>
          </cell>
          <cell r="I523" t="str">
            <v>EXTERNAL TRANSACTIONS ACCOUNT OF THE NATION (S2)</v>
          </cell>
          <cell r="J523" t="str">
            <v>EXTERNAL TRANSACTIONS ACCOUNT OF THE NATION (S2)</v>
          </cell>
          <cell r="K523" t="str">
            <v>EXTERNAL TRANSACTIONS ACCOUNT OF THE NATION (S2)</v>
          </cell>
          <cell r="L523" t="str">
            <v>EXTERNAL TRANSACTIONS ACCOUNT OF THE NATION (S2)</v>
          </cell>
          <cell r="M523" t="str">
            <v>EXTERNAL TRANSACTIONS ACCOUNT OF THE NATION (S2)</v>
          </cell>
          <cell r="N523" t="str">
            <v>EXTERNAL TRANSACTIONS ACCOUNT OF THE NATION (S2)</v>
          </cell>
          <cell r="O523" t="str">
            <v>EXTERNAL TRANSACTIONS ACCOUNT OF THE NATION (S2)</v>
          </cell>
          <cell r="P523" t="str">
            <v>EXTERNAL TRANSACTIONS ACCOUNT OF THE NATION (S2)</v>
          </cell>
          <cell r="Q523" t="str">
            <v>EXTERNAL TRANSACTIONS ACCOUNT OF THE NATION (S2)</v>
          </cell>
          <cell r="R523" t="str">
            <v>EXTERNAL TRANSACTIONS ACCOUNT OF THE NATION (S2)</v>
          </cell>
          <cell r="S523" t="str">
            <v>EXTERNAL TRANSACTIONS ACCOUNT OF THE NATION (S2)</v>
          </cell>
          <cell r="T523" t="str">
            <v>EXTERNAL TRANSACTIONS ACCOUNT OF THE NATION (S2)</v>
          </cell>
          <cell r="U523" t="str">
            <v>EXTERNAL TRANSACTIONS ACCOUNT OF THE NATION (S2)</v>
          </cell>
          <cell r="V523" t="str">
            <v>EXTERNAL TRANSACTIONS ACCOUNT OF THE NATION (S2)</v>
          </cell>
          <cell r="W523" t="str">
            <v>EXTERNAL TRANSACTIONS ACCOUNT OF THE NATION (S2)</v>
          </cell>
          <cell r="X523" t="str">
            <v>EXTERNAL TRANSACTIONS ACCOUNT OF THE NATION (S2)</v>
          </cell>
          <cell r="Y523" t="str">
            <v>EXTERNAL TRANSACTIONS ACCOUNT OF THE NATION (S2)</v>
          </cell>
          <cell r="Z523" t="str">
            <v>EXTERNAL TRANSACTIONS ACCOUNT OF THE NATION (S2)</v>
          </cell>
          <cell r="AA523" t="str">
            <v>EXTERNAL TRANSACTIONS ACCOUNT OF THE NATION (S2)</v>
          </cell>
          <cell r="AB523" t="str">
            <v>EXTERNAL TRANSACTIONS ACCOUNT OF THE NATION (S2)</v>
          </cell>
          <cell r="AC523" t="str">
            <v>EXTERNAL TRANSACTIONS ACCOUNT OF THE NATION (S2)</v>
          </cell>
          <cell r="AD523" t="str">
            <v>EXTERNAL TRANSACTIONS ACCOUNT OF THE NATION (S2)</v>
          </cell>
          <cell r="AE523" t="str">
            <v>EXTERNAL TRANSACTIONS ACCOUNT OF THE NATION (S2)</v>
          </cell>
          <cell r="AF523" t="str">
            <v>EXTERNAL TRANSACTIONS ACCOUNT OF THE NATION (S2)</v>
          </cell>
          <cell r="AG523" t="str">
            <v>EXTERNAL TRANSACTIONS ACCOUNT OF THE NATION (S2)</v>
          </cell>
        </row>
        <row r="525">
          <cell r="A525" t="str">
            <v xml:space="preserve"> Country: LATVIA</v>
          </cell>
        </row>
        <row r="526">
          <cell r="A526" t="str">
            <v xml:space="preserve"> Currency unit: mln lats (current prices)</v>
          </cell>
          <cell r="Z526" t="str">
            <v xml:space="preserve"> Date : </v>
          </cell>
          <cell r="AD526" t="str">
            <v>18.10.2005</v>
          </cell>
        </row>
        <row r="527">
          <cell r="J527">
            <v>2004</v>
          </cell>
          <cell r="P527">
            <v>2005</v>
          </cell>
          <cell r="V527">
            <v>2006</v>
          </cell>
          <cell r="AB527">
            <v>2007</v>
          </cell>
        </row>
        <row r="528">
          <cell r="G528" t="str">
            <v xml:space="preserve">ESA 95 </v>
          </cell>
          <cell r="M528" t="str">
            <v xml:space="preserve"> %</v>
          </cell>
          <cell r="S528" t="str">
            <v xml:space="preserve"> %</v>
          </cell>
          <cell r="Y528" t="str">
            <v xml:space="preserve"> %</v>
          </cell>
          <cell r="AE528" t="str">
            <v xml:space="preserve"> %</v>
          </cell>
        </row>
        <row r="529">
          <cell r="G529" t="str">
            <v>code</v>
          </cell>
          <cell r="J529" t="str">
            <v>Level</v>
          </cell>
          <cell r="M529" t="str">
            <v xml:space="preserve"> change</v>
          </cell>
          <cell r="P529" t="str">
            <v>Level</v>
          </cell>
          <cell r="S529" t="str">
            <v xml:space="preserve"> change</v>
          </cell>
          <cell r="V529" t="str">
            <v>Level</v>
          </cell>
          <cell r="Y529" t="str">
            <v xml:space="preserve"> change</v>
          </cell>
          <cell r="AB529" t="str">
            <v>Level</v>
          </cell>
          <cell r="AE529" t="str">
            <v xml:space="preserve"> change</v>
          </cell>
        </row>
        <row r="530">
          <cell r="A530" t="str">
            <v xml:space="preserve"> 1. Exports of goods (fob)  </v>
          </cell>
          <cell r="G530" t="str">
            <v>P61</v>
          </cell>
          <cell r="J530">
            <v>2259.1058471360002</v>
          </cell>
          <cell r="M530">
            <v>24.921793872472222</v>
          </cell>
          <cell r="P530">
            <v>2819.8059584566881</v>
          </cell>
          <cell r="S530">
            <v>24.819559120327185</v>
          </cell>
          <cell r="V530">
            <v>3302.8363431968005</v>
          </cell>
          <cell r="Y530">
            <v>17.129915740885963</v>
          </cell>
          <cell r="AB530">
            <v>3737.4574703711341</v>
          </cell>
          <cell r="AE530">
            <v>13.159027030496631</v>
          </cell>
        </row>
        <row r="531">
          <cell r="A531" t="str">
            <v xml:space="preserve"> 2. Imports of goods (fob)  </v>
          </cell>
          <cell r="G531" t="str">
            <v>P71</v>
          </cell>
          <cell r="J531">
            <v>3745.4273192733986</v>
          </cell>
          <cell r="M531">
            <v>26.98873951106097</v>
          </cell>
          <cell r="P531">
            <v>4347.3600899369621</v>
          </cell>
          <cell r="S531">
            <v>16.071137399092208</v>
          </cell>
          <cell r="V531">
            <v>4917.7188298236997</v>
          </cell>
          <cell r="Y531">
            <v>13.119657173257252</v>
          </cell>
          <cell r="AB531">
            <v>5448.7982326709562</v>
          </cell>
          <cell r="AE531">
            <v>10.799303929832348</v>
          </cell>
        </row>
        <row r="532">
          <cell r="A532" t="str">
            <v xml:space="preserve"> 3. Trade balance (goods, fob/fob) (1-2)  </v>
          </cell>
          <cell r="J532">
            <v>-1486.3214721373984</v>
          </cell>
          <cell r="P532">
            <v>-1527.554131480274</v>
          </cell>
          <cell r="V532">
            <v>-1614.8824866268992</v>
          </cell>
          <cell r="AB532">
            <v>-1711.340762299822</v>
          </cell>
        </row>
        <row r="533">
          <cell r="A533" t="str">
            <v xml:space="preserve"> 3a. p.m.  3 as % of GDP  </v>
          </cell>
          <cell r="J533">
            <v>-20.268825299751434</v>
          </cell>
          <cell r="P533">
            <v>-17.961330497665912</v>
          </cell>
          <cell r="V533">
            <v>-16.903390625661093</v>
          </cell>
          <cell r="AB533">
            <v>-16.208262104456828</v>
          </cell>
        </row>
        <row r="534">
          <cell r="A534" t="str">
            <v xml:space="preserve"> 4. Exports of services  </v>
          </cell>
          <cell r="G534" t="str">
            <v>P62</v>
          </cell>
          <cell r="J534">
            <v>963.18315286399945</v>
          </cell>
          <cell r="M534">
            <v>11.381313821451286</v>
          </cell>
          <cell r="P534">
            <v>1080.590363282357</v>
          </cell>
          <cell r="S534">
            <v>12.189500000000038</v>
          </cell>
          <cell r="V534">
            <v>1174.107895091902</v>
          </cell>
          <cell r="Y534">
            <v>8.6543000000000063</v>
          </cell>
          <cell r="AB534">
            <v>1259.0604718412762</v>
          </cell>
          <cell r="AE534">
            <v>7.2354999999999734</v>
          </cell>
        </row>
        <row r="535">
          <cell r="A535" t="str">
            <v xml:space="preserve"> 4a. - of which, tourism  </v>
          </cell>
        </row>
        <row r="536">
          <cell r="A536" t="str">
            <v xml:space="preserve"> 5. Imports of services  </v>
          </cell>
          <cell r="G536" t="str">
            <v>P72</v>
          </cell>
          <cell r="J536">
            <v>636.49668072659983</v>
          </cell>
          <cell r="M536">
            <v>19.059887217503089</v>
          </cell>
          <cell r="P536">
            <v>733.14870169493406</v>
          </cell>
          <cell r="S536">
            <v>15.185</v>
          </cell>
          <cell r="V536">
            <v>776.42646955598605</v>
          </cell>
          <cell r="Y536">
            <v>5.90300000000002</v>
          </cell>
          <cell r="AB536">
            <v>816.34721291467656</v>
          </cell>
          <cell r="AE536">
            <v>5.1415999999999968</v>
          </cell>
        </row>
        <row r="537">
          <cell r="A537" t="str">
            <v xml:space="preserve"> 5a. - of which, tourism   </v>
          </cell>
        </row>
        <row r="538">
          <cell r="A538" t="str">
            <v xml:space="preserve"> 6. Services balance (4-5)  </v>
          </cell>
          <cell r="J538">
            <v>326.68647213739962</v>
          </cell>
          <cell r="P538">
            <v>347.44166158742291</v>
          </cell>
          <cell r="V538">
            <v>397.68142553591599</v>
          </cell>
          <cell r="AB538">
            <v>442.71325892659968</v>
          </cell>
        </row>
        <row r="539">
          <cell r="A539" t="str">
            <v xml:space="preserve"> 6a. p.m.  6 as % of GDP  </v>
          </cell>
          <cell r="J539">
            <v>4.4549925138489543</v>
          </cell>
          <cell r="P539">
            <v>4.0852984413603313</v>
          </cell>
          <cell r="V539">
            <v>4.1626338362516559</v>
          </cell>
          <cell r="AB539">
            <v>4.1929770480996948</v>
          </cell>
        </row>
        <row r="540">
          <cell r="A540" t="str">
            <v xml:space="preserve"> 7. External balance of goods &amp; services (3+6) </v>
          </cell>
          <cell r="G540" t="str">
            <v>B11</v>
          </cell>
          <cell r="J540">
            <v>-1159.635</v>
          </cell>
          <cell r="P540">
            <v>-1180.1124698928511</v>
          </cell>
          <cell r="V540">
            <v>-1217.2010610909833</v>
          </cell>
          <cell r="AB540">
            <v>-1268.6275033732222</v>
          </cell>
        </row>
        <row r="541">
          <cell r="A541" t="str">
            <v xml:space="preserve"> 7a. p.m.  7 as % of GDP  </v>
          </cell>
          <cell r="J541">
            <v>-15.813832785902479</v>
          </cell>
          <cell r="P541">
            <v>-13.876032056305581</v>
          </cell>
          <cell r="V541">
            <v>-12.740756789409438</v>
          </cell>
          <cell r="AB541">
            <v>-12.015285056357133</v>
          </cell>
        </row>
        <row r="542">
          <cell r="A542" t="str">
            <v xml:space="preserve"> 8. Balance of primary incomes and current transfers </v>
          </cell>
          <cell r="J542">
            <v>251.68530590600062</v>
          </cell>
          <cell r="P542">
            <v>357.68985246815782</v>
          </cell>
          <cell r="V542">
            <v>376.90459930704884</v>
          </cell>
          <cell r="AB542">
            <v>394.79275662621569</v>
          </cell>
        </row>
        <row r="543">
          <cell r="A543" t="str">
            <v xml:space="preserve"> 8a. - of which, balance of primary income </v>
          </cell>
          <cell r="G543" t="str">
            <v>B5g</v>
          </cell>
          <cell r="J543">
            <v>-119.01787317829934</v>
          </cell>
          <cell r="P543">
            <v>-37.564727831162884</v>
          </cell>
          <cell r="V543">
            <v>-67.098399316804432</v>
          </cell>
          <cell r="AB543">
            <v>-95.910398251024162</v>
          </cell>
        </row>
        <row r="544">
          <cell r="A544" t="str">
            <v xml:space="preserve"> 8b. - of which, net current transfers  </v>
          </cell>
          <cell r="J544">
            <v>370.70317908429996</v>
          </cell>
          <cell r="P544">
            <v>395.25458029932071</v>
          </cell>
          <cell r="V544">
            <v>444.00299862385327</v>
          </cell>
          <cell r="AB544">
            <v>490.70315487723985</v>
          </cell>
        </row>
        <row r="545">
          <cell r="A545" t="str">
            <v xml:space="preserve"> 8c. p.m.  8 as % of GDP  </v>
          </cell>
          <cell r="J545">
            <v>3.4322087055549475</v>
          </cell>
          <cell r="P545">
            <v>4.2057990112705266</v>
          </cell>
          <cell r="V545">
            <v>3.9451574485786476</v>
          </cell>
          <cell r="AB545">
            <v>3.7391176656947231</v>
          </cell>
        </row>
        <row r="546">
          <cell r="A546" t="str">
            <v xml:space="preserve"> 9. Current external balance (7+8)  </v>
          </cell>
          <cell r="G546" t="str">
            <v>B12</v>
          </cell>
          <cell r="J546">
            <v>-907.94969409399823</v>
          </cell>
          <cell r="P546">
            <v>-822.42261742469327</v>
          </cell>
          <cell r="V546">
            <v>-840.29646178393455</v>
          </cell>
          <cell r="AB546">
            <v>-873.83474674700653</v>
          </cell>
        </row>
        <row r="547">
          <cell r="A547" t="str">
            <v xml:space="preserve"> 9a. p.m. 9 as % of GDP  </v>
          </cell>
          <cell r="J547">
            <v>-12.381624080347532</v>
          </cell>
          <cell r="P547">
            <v>-9.6702330450350544</v>
          </cell>
          <cell r="V547">
            <v>-8.7955993408307904</v>
          </cell>
          <cell r="AB547">
            <v>-8.2761673906624083</v>
          </cell>
        </row>
        <row r="548">
          <cell r="A548" t="str">
            <v xml:space="preserve">10. Net capital transactions </v>
          </cell>
          <cell r="J548">
            <v>77.731629916199992</v>
          </cell>
          <cell r="P548">
            <v>84</v>
          </cell>
          <cell r="V548">
            <v>98</v>
          </cell>
          <cell r="AB548">
            <v>110</v>
          </cell>
        </row>
        <row r="549">
          <cell r="A549" t="str">
            <v xml:space="preserve">11. Net lending(+)/net borrowing(-) (9+10) </v>
          </cell>
          <cell r="G549" t="str">
            <v>B9</v>
          </cell>
          <cell r="J549">
            <v>-830.21806417779828</v>
          </cell>
          <cell r="P549">
            <v>-738.42261742469327</v>
          </cell>
          <cell r="V549">
            <v>-742.29646178393455</v>
          </cell>
          <cell r="AB549">
            <v>-763.83474674700653</v>
          </cell>
        </row>
        <row r="550">
          <cell r="A550" t="str">
            <v xml:space="preserve">11a. p.m. 11 as % of GDP </v>
          </cell>
          <cell r="J550">
            <v>-11.321605197103716</v>
          </cell>
          <cell r="P550">
            <v>-8.682541852486688</v>
          </cell>
          <cell r="V550">
            <v>-7.7698081176100331</v>
          </cell>
          <cell r="AB550">
            <v>-7.2343475083998898</v>
          </cell>
        </row>
        <row r="555">
          <cell r="A555" t="str">
            <v xml:space="preserve"> Table 12</v>
          </cell>
        </row>
        <row r="556">
          <cell r="A556" t="str">
            <v xml:space="preserve">TRADE IN GOODS BY REGION (CUSTOMS BASIS) </v>
          </cell>
        </row>
        <row r="559">
          <cell r="A559" t="str">
            <v xml:space="preserve"> Country: LATVIA</v>
          </cell>
        </row>
        <row r="560">
          <cell r="A560" t="str">
            <v xml:space="preserve"> Currency unit: mln lats (current prices)</v>
          </cell>
          <cell r="Z560" t="str">
            <v xml:space="preserve"> Date : </v>
          </cell>
          <cell r="AD560" t="str">
            <v>18.10.2005</v>
          </cell>
        </row>
        <row r="561">
          <cell r="G561">
            <v>2004</v>
          </cell>
          <cell r="P561">
            <v>2005</v>
          </cell>
          <cell r="V561">
            <v>2006</v>
          </cell>
          <cell r="AB561">
            <v>2007</v>
          </cell>
        </row>
        <row r="562">
          <cell r="G562" t="str">
            <v>%</v>
          </cell>
          <cell r="M562" t="str">
            <v xml:space="preserve"> %</v>
          </cell>
          <cell r="S562" t="str">
            <v xml:space="preserve"> %</v>
          </cell>
          <cell r="Y562" t="str">
            <v xml:space="preserve"> %</v>
          </cell>
          <cell r="AE562" t="str">
            <v xml:space="preserve"> %</v>
          </cell>
        </row>
        <row r="563">
          <cell r="G563" t="str">
            <v>trade</v>
          </cell>
          <cell r="J563" t="str">
            <v>Level</v>
          </cell>
          <cell r="M563" t="str">
            <v xml:space="preserve"> change</v>
          </cell>
          <cell r="P563" t="str">
            <v>Level</v>
          </cell>
          <cell r="S563" t="str">
            <v xml:space="preserve"> change</v>
          </cell>
          <cell r="V563" t="str">
            <v>Level</v>
          </cell>
          <cell r="Y563" t="str">
            <v xml:space="preserve"> change</v>
          </cell>
          <cell r="AB563" t="str">
            <v>Level</v>
          </cell>
          <cell r="AE563" t="str">
            <v xml:space="preserve"> change</v>
          </cell>
        </row>
        <row r="564">
          <cell r="A564" t="str">
            <v xml:space="preserve"> Exports of goods (fob)  </v>
          </cell>
        </row>
        <row r="565">
          <cell r="A565" t="str">
            <v xml:space="preserve">  1. Intra-EU  </v>
          </cell>
        </row>
        <row r="566">
          <cell r="A566" t="str">
            <v xml:space="preserve">  2. Extra-EU  </v>
          </cell>
        </row>
        <row r="567">
          <cell r="A567" t="str">
            <v xml:space="preserve">  3. Total exports (1+2)  </v>
          </cell>
        </row>
        <row r="568">
          <cell r="A568" t="str">
            <v xml:space="preserve"> Imports of goods (cif)  </v>
          </cell>
        </row>
        <row r="569">
          <cell r="A569" t="str">
            <v xml:space="preserve">  4. Intra-EU  </v>
          </cell>
        </row>
        <row r="570">
          <cell r="A570" t="str">
            <v xml:space="preserve">  5. Extra-EU  </v>
          </cell>
        </row>
        <row r="571">
          <cell r="A571" t="str">
            <v xml:space="preserve">  6. Total imports  (4+5)  </v>
          </cell>
        </row>
        <row r="572">
          <cell r="A572" t="str">
            <v xml:space="preserve">  7. Trade balance (fob/cif) (3-6)  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  <sheetName val="fr"/>
      <sheetName val="de"/>
    </sheetNames>
    <sheetDataSet>
      <sheetData sheetId="0" refreshError="1"/>
      <sheetData sheetId="1">
        <row r="5">
          <cell r="A5" t="str">
            <v xml:space="preserve">PRINCIPAUX ELEMENTS INFLUENCANT LA PREVISION  </v>
          </cell>
        </row>
        <row r="7">
          <cell r="Z7" t="str">
            <v xml:space="preserve"> Date : 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Niveau </v>
          </cell>
        </row>
        <row r="10">
          <cell r="A10" t="str">
            <v xml:space="preserve">Taux de change, moyenne annuelle </v>
          </cell>
        </row>
        <row r="11">
          <cell r="A11" t="str">
            <v xml:space="preserve"> 1. Effectif (variation en %) </v>
          </cell>
        </row>
        <row r="12">
          <cell r="A12" t="str">
            <v xml:space="preserve"> 2. US dollar (1 USD = ) </v>
          </cell>
        </row>
        <row r="13">
          <cell r="A13" t="str">
            <v xml:space="preserve"> 3. euro (1 EUR = ) </v>
          </cell>
        </row>
        <row r="14">
          <cell r="A14" t="str">
            <v xml:space="preserve">Taux d'intérêt, moyenne annuelle </v>
          </cell>
        </row>
        <row r="15">
          <cell r="A15" t="str">
            <v xml:space="preserve"> 4. Taux du marché monétaire </v>
          </cell>
        </row>
        <row r="16">
          <cell r="A16" t="str">
            <v xml:space="preserve"> 5. Taux à long-terme </v>
          </cell>
        </row>
        <row r="17">
          <cell r="N17" t="str">
            <v xml:space="preserve">variation annuelle en % </v>
          </cell>
        </row>
        <row r="18">
          <cell r="A18" t="str">
            <v xml:space="preserve"> 6. Marchés à l'exportation, total </v>
          </cell>
        </row>
        <row r="19">
          <cell r="A19" t="str">
            <v xml:space="preserve"> 7. Prix à l'importation des biens </v>
          </cell>
        </row>
        <row r="20">
          <cell r="A20" t="str">
            <v xml:space="preserve"> 8. Demande finale </v>
          </cell>
        </row>
        <row r="21">
          <cell r="A21" t="str">
            <v xml:space="preserve"> 9. PIB </v>
          </cell>
        </row>
        <row r="22">
          <cell r="A22" t="str">
            <v xml:space="preserve">10. Ecart tendanciel de production  </v>
          </cell>
        </row>
        <row r="23">
          <cell r="A23" t="str">
            <v xml:space="preserve">11. Emploi </v>
          </cell>
        </row>
        <row r="24">
          <cell r="A24" t="str">
            <v xml:space="preserve">12. Taux de chômage (niveau) (Eurostat) </v>
          </cell>
        </row>
        <row r="25">
          <cell r="A25" t="str">
            <v xml:space="preserve">13. PIB par personne occupée </v>
          </cell>
        </row>
        <row r="26">
          <cell r="A26" t="str">
            <v xml:space="preserve">14. Rémunération des salariés par tête  </v>
          </cell>
        </row>
        <row r="27">
          <cell r="A27" t="str">
            <v xml:space="preserve">15. Coûts salariaux unitaires  </v>
          </cell>
        </row>
        <row r="28">
          <cell r="A28" t="str">
            <v xml:space="preserve">16. Coûts salariaux unitaires relatifs en monnaie commune </v>
          </cell>
        </row>
        <row r="29">
          <cell r="A29" t="str">
            <v xml:space="preserve">17. IPCH </v>
          </cell>
        </row>
        <row r="30">
          <cell r="A30" t="str">
            <v xml:space="preserve">18. IPC national </v>
          </cell>
        </row>
        <row r="31">
          <cell r="N31" t="str">
            <v xml:space="preserve">niveau en % du PIB </v>
          </cell>
        </row>
        <row r="32">
          <cell r="A32" t="str">
            <v xml:space="preserve">19. Solde des opérations courantes </v>
          </cell>
        </row>
        <row r="33">
          <cell r="A33" t="str">
            <v xml:space="preserve">20. Capacité de financement du secteur privé   </v>
          </cell>
        </row>
        <row r="34">
          <cell r="A34" t="str">
            <v xml:space="preserve"> Administration publiques </v>
          </cell>
        </row>
        <row r="35">
          <cell r="A35" t="str">
            <v xml:space="preserve">21. Capacité de financement </v>
          </cell>
        </row>
        <row r="36">
          <cell r="A36" t="str">
            <v xml:space="preserve">22. Balance primaire corrigée des variations cycliques </v>
          </cell>
        </row>
        <row r="37">
          <cell r="A37" t="str">
            <v xml:space="preserve">23. Dette brute </v>
          </cell>
        </row>
        <row r="67">
          <cell r="A67" t="str">
            <v xml:space="preserve"> Tableau 1</v>
          </cell>
        </row>
        <row r="68">
          <cell r="A68" t="str">
            <v xml:space="preserve"> EMPLOIS ET RESSOURCES DE BIENS ET SERVICES  </v>
          </cell>
        </row>
        <row r="69">
          <cell r="A69" t="str">
            <v xml:space="preserve"> VOLUMES </v>
          </cell>
        </row>
        <row r="71">
          <cell r="A71" t="str">
            <v xml:space="preserve"> Pays: </v>
          </cell>
        </row>
        <row r="72">
          <cell r="A72" t="str">
            <v xml:space="preserve"> Unité monétaire:  </v>
          </cell>
        </row>
        <row r="73">
          <cell r="A73" t="str">
            <v>SEC 95</v>
          </cell>
          <cell r="Z73" t="str">
            <v xml:space="preserve"> Date : </v>
          </cell>
        </row>
        <row r="74">
          <cell r="I74" t="str">
            <v>code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 xml:space="preserve">SEC 95 </v>
          </cell>
          <cell r="M75" t="str">
            <v xml:space="preserve">Niveau </v>
          </cell>
          <cell r="R75" t="str">
            <v xml:space="preserve">Variation en pourcentage </v>
          </cell>
        </row>
        <row r="76">
          <cell r="A76" t="str">
            <v xml:space="preserve"> 1. Dépenses de consommation privée </v>
          </cell>
          <cell r="I76" t="str">
            <v>P3</v>
          </cell>
        </row>
        <row r="77">
          <cell r="A77" t="str">
            <v xml:space="preserve"> 2. Dépenses de consommation publique  </v>
          </cell>
          <cell r="I77" t="str">
            <v>P3</v>
          </cell>
        </row>
        <row r="78">
          <cell r="A78" t="str">
            <v xml:space="preserve"> 3. Formation brute de capital fixe  </v>
          </cell>
          <cell r="I78" t="str">
            <v>P51</v>
          </cell>
        </row>
        <row r="79">
          <cell r="A79" t="str">
            <v xml:space="preserve"> 4. Demande intérieure finale (1+2+3) </v>
          </cell>
        </row>
        <row r="80">
          <cell r="A80" t="str">
            <v xml:space="preserve"> 5. Variations de stocks + acquisitions nettes  </v>
          </cell>
        </row>
        <row r="81">
          <cell r="A81" t="str">
            <v xml:space="preserve">    d'objets de valeur en % du PIB  </v>
          </cell>
          <cell r="I81" t="str">
            <v>P52+P53</v>
          </cell>
        </row>
        <row r="82">
          <cell r="A82" t="str">
            <v xml:space="preserve"> 6. Demande intérieure (4+5)  </v>
          </cell>
        </row>
        <row r="83">
          <cell r="A83" t="str">
            <v xml:space="preserve"> 7. Exportations de biens et services  </v>
          </cell>
          <cell r="I83" t="str">
            <v>P6</v>
          </cell>
        </row>
        <row r="84">
          <cell r="A84" t="str">
            <v xml:space="preserve"> 7a. - dont biens  </v>
          </cell>
          <cell r="I84" t="str">
            <v>P61</v>
          </cell>
        </row>
        <row r="85">
          <cell r="A85" t="str">
            <v xml:space="preserve"> 7b. - dont services </v>
          </cell>
          <cell r="I85" t="str">
            <v>P62</v>
          </cell>
        </row>
        <row r="86">
          <cell r="A86" t="str">
            <v xml:space="preserve"> 8. Demande finale (6+7) </v>
          </cell>
        </row>
        <row r="87">
          <cell r="A87" t="str">
            <v xml:space="preserve"> 9. Importations de biens et services  </v>
          </cell>
          <cell r="I87" t="str">
            <v>P7</v>
          </cell>
        </row>
        <row r="88">
          <cell r="A88" t="str">
            <v xml:space="preserve"> 9a. - dont biens  </v>
          </cell>
          <cell r="I88" t="str">
            <v>P71</v>
          </cell>
        </row>
        <row r="89">
          <cell r="A89" t="str">
            <v xml:space="preserve"> 9b. - dont services </v>
          </cell>
          <cell r="I89" t="str">
            <v>P72</v>
          </cell>
        </row>
        <row r="90">
          <cell r="A90" t="str">
            <v xml:space="preserve">10. Produit intérieur brut aux prix du marché (8-9) </v>
          </cell>
          <cell r="I90" t="str">
            <v>B1*g</v>
          </cell>
        </row>
        <row r="91">
          <cell r="R91" t="str">
            <v xml:space="preserve">Contribution à la variation du PIB </v>
          </cell>
        </row>
        <row r="92">
          <cell r="A92" t="str">
            <v xml:space="preserve">11. Demande intérieure finale </v>
          </cell>
        </row>
        <row r="93">
          <cell r="A93" t="str">
            <v xml:space="preserve">12. Var. de stocks + acq. nettes d'objets de valeur </v>
          </cell>
          <cell r="I93" t="str">
            <v>P52+P53</v>
          </cell>
        </row>
        <row r="94">
          <cell r="A94" t="str">
            <v xml:space="preserve">13. Solde des exportations et importations de b&amp;s. </v>
          </cell>
          <cell r="I94" t="str">
            <v>B11</v>
          </cell>
        </row>
        <row r="95">
          <cell r="A95" t="str">
            <v xml:space="preserve"> </v>
          </cell>
        </row>
        <row r="132">
          <cell r="A132" t="str">
            <v xml:space="preserve"> Tableau 2</v>
          </cell>
        </row>
        <row r="133">
          <cell r="A133" t="str">
            <v xml:space="preserve"> PROFILS TRIMESTRIELS </v>
          </cell>
        </row>
        <row r="135">
          <cell r="A135" t="str">
            <v xml:space="preserve"> Pays: </v>
          </cell>
        </row>
        <row r="136">
          <cell r="A136" t="str">
            <v xml:space="preserve"> Unité monétaire: </v>
          </cell>
        </row>
        <row r="137">
          <cell r="A137" t="str">
            <v>SEC 95</v>
          </cell>
          <cell r="Z137" t="str">
            <v xml:space="preserve"> Date : </v>
          </cell>
        </row>
        <row r="138">
          <cell r="J138">
            <v>2005</v>
          </cell>
          <cell r="R138">
            <v>2006</v>
          </cell>
          <cell r="Z138">
            <v>2007</v>
          </cell>
        </row>
        <row r="139">
          <cell r="J139" t="str">
            <v>I</v>
          </cell>
          <cell r="L139" t="str">
            <v>II</v>
          </cell>
          <cell r="N139" t="str">
            <v>III</v>
          </cell>
          <cell r="P139" t="str">
            <v>IV</v>
          </cell>
          <cell r="R139" t="str">
            <v>I</v>
          </cell>
          <cell r="T139" t="str">
            <v>II</v>
          </cell>
          <cell r="V139" t="str">
            <v>III</v>
          </cell>
          <cell r="X139" t="str">
            <v>IV</v>
          </cell>
          <cell r="Z139" t="str">
            <v>I</v>
          </cell>
          <cell r="AB139" t="str">
            <v>II</v>
          </cell>
          <cell r="AD139" t="str">
            <v>III</v>
          </cell>
          <cell r="AF139" t="str">
            <v>IV</v>
          </cell>
        </row>
        <row r="140">
          <cell r="J140" t="str">
            <v xml:space="preserve"> EMPLOIS ET RESSOURCES DE BIENS ET SERVICES, VOLUMES  </v>
          </cell>
        </row>
        <row r="141">
          <cell r="J141" t="str">
            <v xml:space="preserve">Variation en pourcentage par rapport au trimestre précédent </v>
          </cell>
        </row>
        <row r="142">
          <cell r="A142" t="str">
            <v xml:space="preserve"> 1. Dépenses de consommation privée </v>
          </cell>
        </row>
        <row r="143">
          <cell r="A143" t="str">
            <v xml:space="preserve"> 2. Dépenses de consommation publique  </v>
          </cell>
        </row>
        <row r="144">
          <cell r="A144" t="str">
            <v xml:space="preserve"> 3. Formation brute de capital fixe  </v>
          </cell>
        </row>
        <row r="145">
          <cell r="A145" t="str">
            <v xml:space="preserve"> 4. Demande intérieure finale  </v>
          </cell>
        </row>
        <row r="146">
          <cell r="A146" t="str">
            <v xml:space="preserve"> 5. Variations de stocks + acquisitions nettes  </v>
          </cell>
        </row>
        <row r="147">
          <cell r="A147" t="str">
            <v xml:space="preserve">    d'objets de valeur en % du PIB  </v>
          </cell>
        </row>
        <row r="148">
          <cell r="A148" t="str">
            <v xml:space="preserve"> 6. Demande intérieure </v>
          </cell>
        </row>
        <row r="149">
          <cell r="A149" t="str">
            <v xml:space="preserve"> 7. Exportations de biens et services  </v>
          </cell>
        </row>
        <row r="150">
          <cell r="A150" t="str">
            <v xml:space="preserve"> 8. Demande finale </v>
          </cell>
        </row>
        <row r="151">
          <cell r="A151" t="str">
            <v xml:space="preserve"> 9. Importations de biens et services  </v>
          </cell>
        </row>
        <row r="152">
          <cell r="A152" t="str">
            <v xml:space="preserve">10. Produit intérieur brut aux prix du marché </v>
          </cell>
        </row>
        <row r="154">
          <cell r="J154" t="str">
            <v xml:space="preserve"> INDICE DES PRIX A LA CONSOMMATION HARMONISE </v>
          </cell>
        </row>
        <row r="155">
          <cell r="J155" t="str">
            <v xml:space="preserve">Var. en % par rapport au trimestre correspondant de l'année précédente </v>
          </cell>
        </row>
        <row r="156">
          <cell r="A156" t="str">
            <v xml:space="preserve">11. IPCH </v>
          </cell>
        </row>
        <row r="157">
          <cell r="A157" t="str">
            <v xml:space="preserve"> </v>
          </cell>
        </row>
        <row r="161">
          <cell r="A161" t="str">
            <v>Tableau 3</v>
          </cell>
        </row>
        <row r="162">
          <cell r="A162" t="str">
            <v xml:space="preserve">ANALYSE SUPPLEMENTAIRE DE L'INVESTISSEMENT  </v>
          </cell>
        </row>
        <row r="163">
          <cell r="A163" t="str">
            <v xml:space="preserve"> VOLUMES </v>
          </cell>
        </row>
        <row r="165">
          <cell r="A165" t="str">
            <v xml:space="preserve"> Pays: </v>
          </cell>
        </row>
        <row r="166">
          <cell r="A166" t="str">
            <v xml:space="preserve"> Unité monétaire:  </v>
          </cell>
        </row>
        <row r="167">
          <cell r="A167" t="str">
            <v>SEC 95</v>
          </cell>
          <cell r="Z167" t="str">
            <v xml:space="preserve"> Date : </v>
          </cell>
        </row>
        <row r="168">
          <cell r="I168" t="str">
            <v>code</v>
          </cell>
          <cell r="M168">
            <v>2004</v>
          </cell>
          <cell r="V168">
            <v>2005</v>
          </cell>
          <cell r="Z168">
            <v>2006</v>
          </cell>
          <cell r="AD168">
            <v>2007</v>
          </cell>
        </row>
        <row r="169">
          <cell r="I169" t="str">
            <v xml:space="preserve">SEC 95 </v>
          </cell>
          <cell r="M169" t="str">
            <v xml:space="preserve">Niveau </v>
          </cell>
          <cell r="R169" t="str">
            <v xml:space="preserve">Variation en pourcentage  </v>
          </cell>
        </row>
        <row r="170">
          <cell r="A170" t="str">
            <v xml:space="preserve"> Par secteur </v>
          </cell>
          <cell r="I170" t="str">
            <v xml:space="preserve"> </v>
          </cell>
        </row>
        <row r="171">
          <cell r="A171" t="str">
            <v xml:space="preserve"> 1. Administrations publiques  </v>
          </cell>
          <cell r="I171" t="str">
            <v>S13</v>
          </cell>
        </row>
        <row r="172">
          <cell r="A172" t="str">
            <v xml:space="preserve"> 2. Autres secteurs intérieurs  </v>
          </cell>
          <cell r="I172" t="str">
            <v>S1-S13</v>
          </cell>
        </row>
        <row r="173">
          <cell r="A173" t="str">
            <v xml:space="preserve"> 2a. - dont entreprises </v>
          </cell>
          <cell r="I173" t="str">
            <v>S11+S12</v>
          </cell>
        </row>
        <row r="174">
          <cell r="A174" t="str">
            <v xml:space="preserve"> 2b. - dont ménages et ISBLSM </v>
          </cell>
          <cell r="I174" t="str">
            <v>S14+S15</v>
          </cell>
        </row>
        <row r="175">
          <cell r="A175" t="str">
            <v xml:space="preserve"> Par produit </v>
          </cell>
          <cell r="I175" t="str">
            <v>Pi6</v>
          </cell>
        </row>
        <row r="176">
          <cell r="A176" t="str">
            <v xml:space="preserve"> 3. Construction </v>
          </cell>
          <cell r="I176" t="str">
            <v>Pi6(4+5)</v>
          </cell>
        </row>
        <row r="177">
          <cell r="A177" t="str">
            <v xml:space="preserve"> 3a. - dont logement </v>
          </cell>
          <cell r="I177" t="str">
            <v>Pi6(4)</v>
          </cell>
        </row>
        <row r="178">
          <cell r="A178" t="str">
            <v xml:space="preserve"> 3b. - dont autre construction </v>
          </cell>
          <cell r="I178" t="str">
            <v>Pi6(5)</v>
          </cell>
        </row>
        <row r="179">
          <cell r="A179" t="str">
            <v xml:space="preserve"> 4. Equipement </v>
          </cell>
          <cell r="I179" t="str">
            <v>Pi6(2+3)</v>
          </cell>
        </row>
        <row r="180">
          <cell r="A180" t="str">
            <v xml:space="preserve"> 5. Autre </v>
          </cell>
          <cell r="I180" t="str">
            <v>Pi6(1+6)</v>
          </cell>
        </row>
        <row r="181">
          <cell r="A181" t="str">
            <v xml:space="preserve"> 6. Formation brute de capital fixe  </v>
          </cell>
          <cell r="I181" t="str">
            <v>P51</v>
          </cell>
        </row>
        <row r="182">
          <cell r="A182" t="str">
            <v xml:space="preserve">    (économie totale) ( = 1+2 = 3+4+5 ) </v>
          </cell>
        </row>
        <row r="183">
          <cell r="A183" t="str">
            <v xml:space="preserve"> Par industrie </v>
          </cell>
        </row>
        <row r="184">
          <cell r="A184" t="str">
            <v xml:space="preserve"> 7. Manufactures </v>
          </cell>
          <cell r="I184" t="str">
            <v>A17(D)</v>
          </cell>
        </row>
        <row r="197">
          <cell r="A197" t="str">
            <v>Tableau 4</v>
          </cell>
        </row>
        <row r="198">
          <cell r="A198" t="str">
            <v xml:space="preserve">EMPLOIS ET RESSOURCES DE BIENS ET SERVICES  </v>
          </cell>
        </row>
        <row r="199">
          <cell r="A199" t="str">
            <v xml:space="preserve">VALEURS </v>
          </cell>
        </row>
        <row r="201">
          <cell r="A201" t="str">
            <v xml:space="preserve"> Pays:</v>
          </cell>
        </row>
        <row r="202">
          <cell r="A202" t="str">
            <v xml:space="preserve"> Unité monétaire:  </v>
          </cell>
        </row>
        <row r="203">
          <cell r="A203" t="str">
            <v>SEC 95</v>
          </cell>
          <cell r="Z203" t="str">
            <v xml:space="preserve"> Date : </v>
          </cell>
        </row>
        <row r="204">
          <cell r="J204" t="str">
            <v xml:space="preserve">Valeurs aux prix courants </v>
          </cell>
        </row>
        <row r="205">
          <cell r="J205">
            <v>2004</v>
          </cell>
          <cell r="P205">
            <v>2005</v>
          </cell>
          <cell r="V205">
            <v>2006</v>
          </cell>
          <cell r="AB205">
            <v>2007</v>
          </cell>
        </row>
        <row r="206">
          <cell r="G206" t="str">
            <v>code</v>
          </cell>
          <cell r="M206" t="str">
            <v>var.</v>
          </cell>
          <cell r="S206" t="str">
            <v>var.</v>
          </cell>
          <cell r="Y206" t="str">
            <v>var.</v>
          </cell>
          <cell r="AE206" t="str">
            <v>var.</v>
          </cell>
        </row>
        <row r="207">
          <cell r="G207" t="str">
            <v xml:space="preserve">SEC 95 </v>
          </cell>
          <cell r="J207" t="str">
            <v xml:space="preserve"> Niveau</v>
          </cell>
          <cell r="M207" t="str">
            <v>en %</v>
          </cell>
          <cell r="P207" t="str">
            <v xml:space="preserve"> Niveau</v>
          </cell>
          <cell r="S207" t="str">
            <v>en %</v>
          </cell>
          <cell r="V207" t="str">
            <v xml:space="preserve"> Niveau</v>
          </cell>
          <cell r="Y207" t="str">
            <v>en %</v>
          </cell>
          <cell r="AB207" t="str">
            <v xml:space="preserve"> Niveau</v>
          </cell>
          <cell r="AE207" t="str">
            <v>en %</v>
          </cell>
        </row>
        <row r="208">
          <cell r="A208" t="str">
            <v xml:space="preserve"> 1. Dépenses de consommation privée </v>
          </cell>
          <cell r="G208" t="str">
            <v>P3</v>
          </cell>
        </row>
        <row r="209">
          <cell r="A209" t="str">
            <v xml:space="preserve"> 2. Dépenses de consommation publique  </v>
          </cell>
          <cell r="G209" t="str">
            <v>P3</v>
          </cell>
        </row>
        <row r="210">
          <cell r="A210" t="str">
            <v xml:space="preserve"> 3. Formation brute de capital fixe  </v>
          </cell>
          <cell r="G210" t="str">
            <v>P51</v>
          </cell>
        </row>
        <row r="211">
          <cell r="A211" t="str">
            <v xml:space="preserve"> 4. Demande intérieure finale (1+2+3) </v>
          </cell>
        </row>
        <row r="212">
          <cell r="A212" t="str">
            <v xml:space="preserve"> 5. Variations de stocks + acquisitions nettes  </v>
          </cell>
        </row>
        <row r="213">
          <cell r="A213" t="str">
            <v xml:space="preserve">    d'objets de valeur en % du PIB  </v>
          </cell>
          <cell r="G213" t="str">
            <v>P52+P53</v>
          </cell>
        </row>
        <row r="214">
          <cell r="A214" t="str">
            <v xml:space="preserve"> 6. Demande intérieure (4+5)  </v>
          </cell>
        </row>
        <row r="215">
          <cell r="A215" t="str">
            <v xml:space="preserve"> 7. Exportations de biens et services  </v>
          </cell>
          <cell r="G215" t="str">
            <v>P6</v>
          </cell>
        </row>
        <row r="216">
          <cell r="A216" t="str">
            <v xml:space="preserve"> 7a. - dont biens  </v>
          </cell>
          <cell r="G216" t="str">
            <v>P61</v>
          </cell>
        </row>
        <row r="217">
          <cell r="A217" t="str">
            <v xml:space="preserve"> 7b. - dont services </v>
          </cell>
          <cell r="G217" t="str">
            <v>P62</v>
          </cell>
        </row>
        <row r="218">
          <cell r="A218" t="str">
            <v xml:space="preserve"> 8. Demande finale (6+7) </v>
          </cell>
        </row>
        <row r="219">
          <cell r="A219" t="str">
            <v xml:space="preserve"> 9. Importations de biens et services  </v>
          </cell>
          <cell r="G219" t="str">
            <v>P7</v>
          </cell>
        </row>
        <row r="220">
          <cell r="A220" t="str">
            <v xml:space="preserve"> 9a. - dont biens  </v>
          </cell>
          <cell r="G220" t="str">
            <v>P71</v>
          </cell>
        </row>
        <row r="221">
          <cell r="A221" t="str">
            <v xml:space="preserve"> 9b. - dont services </v>
          </cell>
          <cell r="G221" t="str">
            <v>P72</v>
          </cell>
        </row>
        <row r="222">
          <cell r="A222" t="str">
            <v xml:space="preserve">10. PIB aux prix du marché (8-9)  </v>
          </cell>
          <cell r="G222" t="str">
            <v>B1*g</v>
          </cell>
        </row>
        <row r="223">
          <cell r="A223" t="str">
            <v xml:space="preserve">11. - dont solde des exportations et import. de b&amp;s </v>
          </cell>
          <cell r="G223" t="str">
            <v>B11</v>
          </cell>
        </row>
        <row r="224">
          <cell r="A224" t="str">
            <v xml:space="preserve">11a. - dont biens </v>
          </cell>
          <cell r="G224" t="str">
            <v xml:space="preserve"> </v>
          </cell>
        </row>
        <row r="225">
          <cell r="A225" t="str">
            <v xml:space="preserve">11b. - dont services </v>
          </cell>
          <cell r="G225" t="str">
            <v xml:space="preserve"> </v>
          </cell>
        </row>
        <row r="226">
          <cell r="A226" t="str">
            <v xml:space="preserve">12. Solde des revenus primaires </v>
          </cell>
          <cell r="G226" t="str">
            <v>B5</v>
          </cell>
        </row>
        <row r="227">
          <cell r="A227" t="str">
            <v xml:space="preserve">13. PNB aux prix du marché (10+12) </v>
          </cell>
          <cell r="G227" t="str">
            <v>B5*g</v>
          </cell>
        </row>
        <row r="228">
          <cell r="A228" t="str">
            <v xml:space="preserve"> </v>
          </cell>
        </row>
        <row r="229">
          <cell r="A229" t="str">
            <v xml:space="preserve">14. Rémunération des salariés  </v>
          </cell>
          <cell r="G229" t="str">
            <v>D1</v>
          </cell>
        </row>
        <row r="230">
          <cell r="A230" t="str">
            <v xml:space="preserve">15. Excédent brut d'exploitation / revenu mixte  </v>
          </cell>
          <cell r="G230" t="str">
            <v>B2g+B3g</v>
          </cell>
        </row>
        <row r="231">
          <cell r="A231" t="str">
            <v xml:space="preserve">16. Valeur ajoutée brute aux prix de base </v>
          </cell>
          <cell r="G231" t="str">
            <v>B1g</v>
          </cell>
        </row>
        <row r="232">
          <cell r="A232" t="str">
            <v xml:space="preserve">16a. - dont coûts du travail, trav. indépendants incl. </v>
          </cell>
          <cell r="G232" t="str">
            <v xml:space="preserve"> </v>
          </cell>
        </row>
        <row r="233">
          <cell r="A233" t="str">
            <v xml:space="preserve">17. Impôts nets des subventions (18-19) </v>
          </cell>
          <cell r="G233" t="str">
            <v xml:space="preserve"> </v>
          </cell>
        </row>
        <row r="234">
          <cell r="A234" t="str">
            <v xml:space="preserve">18. - impôts sur les produits </v>
          </cell>
          <cell r="G234" t="str">
            <v>D21</v>
          </cell>
        </row>
        <row r="235">
          <cell r="A235" t="str">
            <v xml:space="preserve">19. - subventions sur les produits </v>
          </cell>
          <cell r="G235" t="str">
            <v>D31</v>
          </cell>
        </row>
        <row r="236">
          <cell r="A236" t="str">
            <v xml:space="preserve">20. PIB aux prix du marché (16+17)  </v>
          </cell>
          <cell r="G236" t="str">
            <v>B1*g</v>
          </cell>
        </row>
        <row r="237">
          <cell r="A237" t="str">
            <v xml:space="preserve"> </v>
          </cell>
        </row>
        <row r="262">
          <cell r="A262" t="str">
            <v>Tableau 5</v>
          </cell>
        </row>
        <row r="263">
          <cell r="A263" t="str">
            <v xml:space="preserve">COUTS ET PRIX </v>
          </cell>
        </row>
        <row r="265">
          <cell r="A265" t="str">
            <v xml:space="preserve"> Pays:</v>
          </cell>
        </row>
        <row r="266">
          <cell r="A266" t="str">
            <v xml:space="preserve"> Unité monétaire:</v>
          </cell>
        </row>
        <row r="267">
          <cell r="A267" t="str">
            <v>SEC 95</v>
          </cell>
          <cell r="Z267" t="str">
            <v xml:space="preserve"> Date : </v>
          </cell>
        </row>
        <row r="268">
          <cell r="N268">
            <v>2004</v>
          </cell>
          <cell r="S268">
            <v>2005</v>
          </cell>
          <cell r="X268">
            <v>2006</v>
          </cell>
          <cell r="AC268">
            <v>2007</v>
          </cell>
        </row>
        <row r="269">
          <cell r="N269" t="str">
            <v xml:space="preserve">Variation en % de l'indice implicite des prix </v>
          </cell>
        </row>
        <row r="270">
          <cell r="A270" t="str">
            <v xml:space="preserve"> 1. Dépenses de consommation privée </v>
          </cell>
        </row>
        <row r="271">
          <cell r="A271" t="str">
            <v xml:space="preserve"> 2. Dépenses de consommation publique  </v>
          </cell>
        </row>
        <row r="272">
          <cell r="A272" t="str">
            <v xml:space="preserve"> 3. Formation brute de capital fixe  </v>
          </cell>
        </row>
        <row r="273">
          <cell r="A273" t="str">
            <v xml:space="preserve"> 3a. - dont construction  </v>
          </cell>
        </row>
        <row r="274">
          <cell r="A274" t="str">
            <v xml:space="preserve"> 3b. - dont  équipement </v>
          </cell>
        </row>
        <row r="275">
          <cell r="A275" t="str">
            <v xml:space="preserve"> 4. Demande intérieure finale </v>
          </cell>
        </row>
        <row r="276">
          <cell r="A276" t="str">
            <v xml:space="preserve"> 5. Variations de stocks </v>
          </cell>
        </row>
        <row r="277">
          <cell r="A277" t="str">
            <v xml:space="preserve"> 6. Demande intérieure </v>
          </cell>
        </row>
        <row r="278">
          <cell r="A278" t="str">
            <v xml:space="preserve"> 7. Exportations de biens et services  </v>
          </cell>
        </row>
        <row r="279">
          <cell r="A279" t="str">
            <v xml:space="preserve"> 7a. - dont biens  </v>
          </cell>
        </row>
        <row r="280">
          <cell r="A280" t="str">
            <v xml:space="preserve"> 7b. - dont services </v>
          </cell>
        </row>
        <row r="281">
          <cell r="A281" t="str">
            <v xml:space="preserve"> 8. Demande finale </v>
          </cell>
        </row>
        <row r="282">
          <cell r="A282" t="str">
            <v xml:space="preserve"> 9. Importations de biens et services  </v>
          </cell>
        </row>
        <row r="283">
          <cell r="A283" t="str">
            <v xml:space="preserve"> 9a. - dont biens  </v>
          </cell>
        </row>
        <row r="284">
          <cell r="A284" t="str">
            <v xml:space="preserve"> 9b. - dont services </v>
          </cell>
        </row>
        <row r="285">
          <cell r="A285" t="str">
            <v xml:space="preserve">10. Produit intérieur brut aux prix du marché </v>
          </cell>
        </row>
        <row r="286">
          <cell r="A286" t="str">
            <v xml:space="preserve">11. Solde des exportations et importations de biens et services </v>
          </cell>
        </row>
        <row r="287">
          <cell r="A287" t="str">
            <v xml:space="preserve">11a. - dont solde des exportations et importations de biens </v>
          </cell>
        </row>
        <row r="288">
          <cell r="A288" t="str">
            <v xml:space="preserve">11b. - dont solde des exportations et importations de services </v>
          </cell>
        </row>
        <row r="290">
          <cell r="N290" t="str">
            <v xml:space="preserve">variation en % </v>
          </cell>
        </row>
        <row r="291">
          <cell r="A291" t="str">
            <v xml:space="preserve">12. IPCH </v>
          </cell>
        </row>
        <row r="292">
          <cell r="A292" t="str">
            <v xml:space="preserve">13. Prix à la consommation (indice national) </v>
          </cell>
        </row>
        <row r="294">
          <cell r="N294" t="str">
            <v xml:space="preserve">Contribution à la variation en % </v>
          </cell>
        </row>
        <row r="295">
          <cell r="N295" t="str">
            <v xml:space="preserve">des coûts par unité du PIB réel </v>
          </cell>
        </row>
        <row r="296">
          <cell r="A296" t="str">
            <v xml:space="preserve">14. Rémunération des salariés  </v>
          </cell>
        </row>
        <row r="297">
          <cell r="A297" t="str">
            <v xml:space="preserve">14a. - dont salaires et traitements bruts </v>
          </cell>
        </row>
        <row r="298">
          <cell r="A298" t="str">
            <v xml:space="preserve">14b. - dont contributions sociales des employeurs </v>
          </cell>
        </row>
        <row r="299">
          <cell r="A299" t="str">
            <v xml:space="preserve">15. Excédent brut d'exploitation / revenu mixte  </v>
          </cell>
        </row>
        <row r="300">
          <cell r="A300" t="str">
            <v xml:space="preserve">16. Valeur ajoutée brute aux prix de base  </v>
          </cell>
        </row>
        <row r="301">
          <cell r="A301" t="str">
            <v xml:space="preserve">17. Impôts nets des subventions </v>
          </cell>
        </row>
        <row r="302">
          <cell r="A302" t="str">
            <v xml:space="preserve">18. Produit intérieur brut aux prix du marché </v>
          </cell>
        </row>
        <row r="327">
          <cell r="A327" t="str">
            <v>Tableau 6</v>
          </cell>
        </row>
        <row r="328">
          <cell r="A328" t="str">
            <v xml:space="preserve"> PRODUCTIVITE ET COUTS SALARIAUX UNITAIRES </v>
          </cell>
        </row>
        <row r="330">
          <cell r="A330" t="str">
            <v xml:space="preserve"> Pays:  </v>
          </cell>
        </row>
        <row r="331">
          <cell r="A331" t="str">
            <v xml:space="preserve"> Unité monétaire: </v>
          </cell>
        </row>
        <row r="332">
          <cell r="A332" t="str">
            <v>SEC 95</v>
          </cell>
          <cell r="Z332" t="str">
            <v xml:space="preserve"> Date : </v>
          </cell>
        </row>
        <row r="333">
          <cell r="J333">
            <v>2004</v>
          </cell>
          <cell r="P333">
            <v>2005</v>
          </cell>
          <cell r="V333">
            <v>2006</v>
          </cell>
          <cell r="AB333">
            <v>2007</v>
          </cell>
        </row>
        <row r="334">
          <cell r="G334" t="str">
            <v>code</v>
          </cell>
          <cell r="N334" t="str">
            <v>var.</v>
          </cell>
          <cell r="T334" t="str">
            <v>var.</v>
          </cell>
          <cell r="Z334" t="str">
            <v>var.</v>
          </cell>
          <cell r="AF334" t="str">
            <v>var.</v>
          </cell>
        </row>
        <row r="335">
          <cell r="G335" t="str">
            <v xml:space="preserve">SEC 95 </v>
          </cell>
          <cell r="J335" t="str">
            <v xml:space="preserve"> Niveau</v>
          </cell>
          <cell r="M335" t="str">
            <v>en %</v>
          </cell>
          <cell r="P335" t="str">
            <v xml:space="preserve"> Niveau</v>
          </cell>
          <cell r="S335" t="str">
            <v>en %</v>
          </cell>
          <cell r="V335" t="str">
            <v xml:space="preserve"> Niveau</v>
          </cell>
          <cell r="Y335" t="str">
            <v>en %</v>
          </cell>
          <cell r="AB335" t="str">
            <v xml:space="preserve"> Niveau</v>
          </cell>
          <cell r="AE335" t="str">
            <v>en %</v>
          </cell>
        </row>
        <row r="336">
          <cell r="J336" t="str">
            <v xml:space="preserve"> ENSEMBLE DE L'ECONOMIE </v>
          </cell>
        </row>
        <row r="337">
          <cell r="A337" t="str">
            <v xml:space="preserve"> 1. Valeur ajoutée brute volumes</v>
          </cell>
          <cell r="G337" t="str">
            <v>B1g</v>
          </cell>
        </row>
        <row r="338">
          <cell r="A338" t="str">
            <v xml:space="preserve"> 2. Emploi total ('000) </v>
          </cell>
        </row>
        <row r="339">
          <cell r="A339" t="str">
            <v xml:space="preserve"> 3. VAB par personne occupée (1:2) </v>
          </cell>
        </row>
        <row r="340">
          <cell r="A340" t="str">
            <v xml:space="preserve"> 4. Rémunération des salariés par tête </v>
          </cell>
        </row>
        <row r="341">
          <cell r="A341" t="str">
            <v xml:space="preserve"> 4a. - dont salaires et traitements par tête </v>
          </cell>
        </row>
        <row r="342">
          <cell r="A342" t="str">
            <v xml:space="preserve"> 4b. - dont contributions des employeurs par tête </v>
          </cell>
        </row>
        <row r="343">
          <cell r="A343" t="str">
            <v xml:space="preserve"> 5. Coûts salariaux unitaires (4:3) (1995=100) </v>
          </cell>
        </row>
        <row r="345">
          <cell r="J345" t="str">
            <v xml:space="preserve"> INDUSTRIE MANUFACTURIERE </v>
          </cell>
        </row>
        <row r="346">
          <cell r="A346" t="str">
            <v xml:space="preserve"> 1. Valeur ajoutée brute volumes</v>
          </cell>
          <cell r="G346" t="str">
            <v>B1g</v>
          </cell>
        </row>
        <row r="347">
          <cell r="A347" t="str">
            <v xml:space="preserve"> 2. Emploi total ('000)  </v>
          </cell>
        </row>
        <row r="348">
          <cell r="A348" t="str">
            <v xml:space="preserve"> 3. VAB par personne occupée (1:2) </v>
          </cell>
        </row>
        <row r="349">
          <cell r="A349" t="str">
            <v xml:space="preserve"> 4. Rémunération des salariés par tête </v>
          </cell>
        </row>
        <row r="350">
          <cell r="A350" t="str">
            <v xml:space="preserve"> 4a. - dont salaires et traitements par tête </v>
          </cell>
        </row>
        <row r="351">
          <cell r="A351" t="str">
            <v xml:space="preserve"> 4b. - dont contributions des employeurs par tête </v>
          </cell>
        </row>
        <row r="352">
          <cell r="A352" t="str">
            <v xml:space="preserve"> 5. Coûts salariaux unitaires (4:3) (1995=100) </v>
          </cell>
        </row>
        <row r="354">
          <cell r="J354" t="str">
            <v xml:space="preserve"> RESTE DE L'ECONOMIE </v>
          </cell>
        </row>
        <row r="355">
          <cell r="A355" t="str">
            <v xml:space="preserve"> 1. Valeur ajoutée brute volumes</v>
          </cell>
          <cell r="G355" t="str">
            <v>B1g</v>
          </cell>
        </row>
        <row r="356">
          <cell r="A356" t="str">
            <v xml:space="preserve"> 2. Emploi total ('000) </v>
          </cell>
        </row>
        <row r="357">
          <cell r="A357" t="str">
            <v xml:space="preserve"> 3. VAB par personne occupée (1:2) </v>
          </cell>
        </row>
        <row r="358">
          <cell r="A358" t="str">
            <v xml:space="preserve"> 4. Rémunération des salariés par tête </v>
          </cell>
        </row>
        <row r="359">
          <cell r="A359" t="str">
            <v xml:space="preserve"> 4a. - dont salaires et traitements par tête </v>
          </cell>
        </row>
        <row r="360">
          <cell r="A360" t="str">
            <v xml:space="preserve"> 4b. - dont contributions des employeurs par tête </v>
          </cell>
        </row>
        <row r="361">
          <cell r="A361" t="str">
            <v xml:space="preserve"> 5. Coûts salariaux unitaires (4:3) (1995=100) </v>
          </cell>
        </row>
        <row r="362">
          <cell r="A362" t="str">
            <v xml:space="preserve"> </v>
          </cell>
        </row>
        <row r="366">
          <cell r="A366" t="str">
            <v>Tableau 7</v>
          </cell>
        </row>
        <row r="367">
          <cell r="A367" t="str">
            <v xml:space="preserve">  EMPLOI ET CHOMAGE  </v>
          </cell>
        </row>
        <row r="369">
          <cell r="A369" t="str">
            <v xml:space="preserve"> Pays: </v>
          </cell>
        </row>
        <row r="370">
          <cell r="A370" t="str">
            <v xml:space="preserve"> Unité:  '000 personnes</v>
          </cell>
          <cell r="Z370" t="str">
            <v xml:space="preserve"> Date : </v>
          </cell>
        </row>
        <row r="371">
          <cell r="J371">
            <v>2004</v>
          </cell>
          <cell r="P371">
            <v>2005</v>
          </cell>
          <cell r="V371">
            <v>2006</v>
          </cell>
          <cell r="AB371">
            <v>2007</v>
          </cell>
        </row>
        <row r="372">
          <cell r="M372" t="str">
            <v>var.</v>
          </cell>
          <cell r="S372" t="str">
            <v>var.</v>
          </cell>
          <cell r="Y372" t="str">
            <v>var.</v>
          </cell>
          <cell r="AE372" t="str">
            <v>var.</v>
          </cell>
        </row>
        <row r="373">
          <cell r="J373" t="str">
            <v xml:space="preserve"> Niveau</v>
          </cell>
          <cell r="M373" t="str">
            <v>en %</v>
          </cell>
          <cell r="P373" t="str">
            <v xml:space="preserve"> Niveau</v>
          </cell>
          <cell r="S373" t="str">
            <v>en %</v>
          </cell>
          <cell r="V373" t="str">
            <v xml:space="preserve"> Niveau</v>
          </cell>
          <cell r="Y373" t="str">
            <v>en %</v>
          </cell>
          <cell r="AB373" t="str">
            <v xml:space="preserve"> Niveau</v>
          </cell>
          <cell r="AE373" t="str">
            <v>en %</v>
          </cell>
        </row>
        <row r="374">
          <cell r="A374" t="str">
            <v xml:space="preserve"> 1. Population totale  </v>
          </cell>
        </row>
        <row r="375">
          <cell r="A375" t="str">
            <v xml:space="preserve"> 2. Population en âge de travailler (15-64 ans) </v>
          </cell>
        </row>
        <row r="376">
          <cell r="A376" t="str">
            <v xml:space="preserve"> 3. Population active totale  </v>
          </cell>
        </row>
        <row r="377">
          <cell r="A377" t="str">
            <v xml:space="preserve"> 4. Taux d'activité calculé (%) (3:2) </v>
          </cell>
        </row>
        <row r="378">
          <cell r="A378" t="str">
            <v xml:space="preserve"> 5. Population active civile </v>
          </cell>
        </row>
        <row r="379">
          <cell r="A379" t="str">
            <v xml:space="preserve"> 6. Emploi total </v>
          </cell>
        </row>
        <row r="380">
          <cell r="A380" t="str">
            <v xml:space="preserve"> 6a. - dont employés </v>
          </cell>
        </row>
        <row r="381">
          <cell r="A381" t="str">
            <v xml:space="preserve"> 6b. - dont travailleurs indépendants </v>
          </cell>
        </row>
        <row r="382">
          <cell r="A382" t="str">
            <v xml:space="preserve"> 7. Taux d'emploi calculé (%) (6:2) </v>
          </cell>
        </row>
        <row r="383">
          <cell r="A383" t="str">
            <v xml:space="preserve"> 8. Chômeurs (3-6) </v>
          </cell>
        </row>
        <row r="384">
          <cell r="A384" t="str">
            <v xml:space="preserve"> 9. Taux de chômage calculé (%) (8:5) </v>
          </cell>
        </row>
        <row r="386">
          <cell r="A386" t="str">
            <v xml:space="preserve">Définitions : Indicateurs Structurels </v>
          </cell>
        </row>
        <row r="387">
          <cell r="A387" t="str">
            <v xml:space="preserve">10. Taux de chômage, définition Eurostat (%) </v>
          </cell>
        </row>
        <row r="388">
          <cell r="A388" t="str">
            <v xml:space="preserve">11. Taux d'activité (%) </v>
          </cell>
        </row>
        <row r="389">
          <cell r="A389" t="str">
            <v xml:space="preserve">12. Taux d'emploi (%)  </v>
          </cell>
        </row>
        <row r="392">
          <cell r="A392" t="str">
            <v>Tableau 8</v>
          </cell>
        </row>
        <row r="393">
          <cell r="A393" t="str">
            <v xml:space="preserve">RESSOURCES ET DEPENSES DES MENAGES ET DES INSTITUTIONS </v>
          </cell>
        </row>
        <row r="394">
          <cell r="A394" t="str">
            <v xml:space="preserve">SANS BUT LUCRATIF AU SERVICE DES MENAGES (S14+S15) </v>
          </cell>
        </row>
        <row r="396">
          <cell r="A396" t="str">
            <v xml:space="preserve"> Pays:</v>
          </cell>
        </row>
        <row r="397">
          <cell r="A397" t="str">
            <v xml:space="preserve"> Unité monétaire:  </v>
          </cell>
        </row>
        <row r="398">
          <cell r="A398" t="str">
            <v>SEC 95</v>
          </cell>
          <cell r="Z398" t="str">
            <v xml:space="preserve"> Date : </v>
          </cell>
          <cell r="AD398">
            <v>38454</v>
          </cell>
        </row>
        <row r="399">
          <cell r="J399">
            <v>2004</v>
          </cell>
          <cell r="P399">
            <v>2005</v>
          </cell>
          <cell r="V399">
            <v>2006</v>
          </cell>
          <cell r="AB399">
            <v>2007</v>
          </cell>
        </row>
        <row r="400">
          <cell r="E400" t="str">
            <v>code</v>
          </cell>
          <cell r="M400" t="str">
            <v>var.</v>
          </cell>
          <cell r="S400" t="str">
            <v>var.</v>
          </cell>
          <cell r="Y400" t="str">
            <v>var.</v>
          </cell>
          <cell r="AE400" t="str">
            <v>var.</v>
          </cell>
        </row>
        <row r="401">
          <cell r="E401" t="str">
            <v xml:space="preserve">SEC 95 </v>
          </cell>
          <cell r="J401" t="str">
            <v xml:space="preserve"> Niveau</v>
          </cell>
          <cell r="M401" t="str">
            <v>en %</v>
          </cell>
          <cell r="P401" t="str">
            <v xml:space="preserve"> Niveau</v>
          </cell>
          <cell r="S401" t="str">
            <v>en %</v>
          </cell>
          <cell r="V401" t="str">
            <v xml:space="preserve"> Niveau</v>
          </cell>
          <cell r="Y401" t="str">
            <v>en %</v>
          </cell>
          <cell r="AB401" t="str">
            <v xml:space="preserve"> Niveau</v>
          </cell>
          <cell r="AE401" t="str">
            <v>en %</v>
          </cell>
        </row>
        <row r="402">
          <cell r="A402" t="str">
            <v xml:space="preserve"> 1. Rémunération des salariés </v>
          </cell>
          <cell r="E402" t="str">
            <v>D1</v>
          </cell>
        </row>
        <row r="403">
          <cell r="A403" t="str">
            <v xml:space="preserve"> 1a. - dont salaires et traitements bruts  </v>
          </cell>
          <cell r="E403" t="str">
            <v>D11</v>
          </cell>
        </row>
        <row r="404">
          <cell r="A404" t="str">
            <v xml:space="preserve"> 2. Revenus non-salariaux, nets  </v>
          </cell>
          <cell r="E404" t="str">
            <v>B2g+B3g+D4</v>
          </cell>
        </row>
        <row r="405">
          <cell r="A405" t="str">
            <v xml:space="preserve"> 3. Transferts courants reçus  </v>
          </cell>
          <cell r="E405" t="str">
            <v>D62+D7</v>
          </cell>
        </row>
        <row r="406">
          <cell r="A406" t="str">
            <v xml:space="preserve"> 4. Impôts cour. sur le revenu et le patrimoine </v>
          </cell>
          <cell r="E406" t="str">
            <v>D5</v>
          </cell>
        </row>
        <row r="407">
          <cell r="A407" t="str">
            <v xml:space="preserve"> 5. Transferts courants versés  </v>
          </cell>
          <cell r="E407" t="str">
            <v>D61+D7</v>
          </cell>
        </row>
        <row r="408">
          <cell r="A408" t="str">
            <v xml:space="preserve"> 6. Revenu disponible brut (1+2+3-4-5)  </v>
          </cell>
          <cell r="E408" t="str">
            <v>B6g</v>
          </cell>
        </row>
        <row r="409">
          <cell r="A409" t="str">
            <v xml:space="preserve"> 7. Variation des droits sur les fonds de pens. </v>
          </cell>
          <cell r="E409" t="str">
            <v>D8</v>
          </cell>
        </row>
        <row r="410">
          <cell r="A410" t="str">
            <v xml:space="preserve"> 8. Revenu disponible brut ajusté (6+7)  </v>
          </cell>
          <cell r="E410" t="str">
            <v xml:space="preserve"> </v>
          </cell>
        </row>
        <row r="411">
          <cell r="A411" t="str">
            <v xml:space="preserve"> 9. Revenu disponible brut ajusté réel </v>
          </cell>
          <cell r="E411" t="str">
            <v xml:space="preserve"> </v>
          </cell>
        </row>
        <row r="412">
          <cell r="A412" t="str">
            <v xml:space="preserve">10. Dépenses de consommation finale </v>
          </cell>
          <cell r="E412" t="str">
            <v>P3</v>
          </cell>
        </row>
        <row r="413">
          <cell r="A413" t="str">
            <v xml:space="preserve">11. Epargne brute (8-10)  </v>
          </cell>
          <cell r="E413" t="str">
            <v>B8g</v>
          </cell>
        </row>
        <row r="414">
          <cell r="A414" t="str">
            <v xml:space="preserve">12. Taux d'épargne (%) (11:8)  </v>
          </cell>
          <cell r="E414" t="str">
            <v xml:space="preserve"> </v>
          </cell>
        </row>
        <row r="415">
          <cell r="A415" t="str">
            <v xml:space="preserve">13. Formation brute de capital  </v>
          </cell>
          <cell r="E415" t="str">
            <v>P5</v>
          </cell>
        </row>
        <row r="416">
          <cell r="A416" t="str">
            <v xml:space="preserve">14. Autres dépenses en capital, nettes </v>
          </cell>
          <cell r="E416" t="str">
            <v>D9+K2</v>
          </cell>
        </row>
        <row r="417">
          <cell r="A417" t="str">
            <v xml:space="preserve">15. Capacité (+) ou besoin (-) de financement </v>
          </cell>
          <cell r="E417" t="str">
            <v>B9</v>
          </cell>
        </row>
        <row r="418">
          <cell r="A418" t="str">
            <v xml:space="preserve">      (11-13-14)  </v>
          </cell>
          <cell r="E418" t="str">
            <v xml:space="preserve"> </v>
          </cell>
        </row>
        <row r="419">
          <cell r="A419" t="str">
            <v xml:space="preserve">15a. p.m. 15 en % du PIB  </v>
          </cell>
        </row>
        <row r="424">
          <cell r="A424" t="str">
            <v>Tableau 9</v>
          </cell>
        </row>
        <row r="425">
          <cell r="A425" t="str">
            <v xml:space="preserve">REVENUS ET DEPENSES DES ENTREPRISES (S11+S12)  </v>
          </cell>
        </row>
        <row r="427">
          <cell r="A427" t="str">
            <v xml:space="preserve"> Pays:</v>
          </cell>
        </row>
        <row r="428">
          <cell r="A428" t="str">
            <v xml:space="preserve"> Unité monétaire:</v>
          </cell>
        </row>
        <row r="429">
          <cell r="A429" t="str">
            <v>SEC 95</v>
          </cell>
          <cell r="Z429" t="str">
            <v xml:space="preserve"> Date : </v>
          </cell>
        </row>
        <row r="430">
          <cell r="J430">
            <v>2004</v>
          </cell>
          <cell r="P430">
            <v>2005</v>
          </cell>
          <cell r="V430">
            <v>2006</v>
          </cell>
          <cell r="AB430">
            <v>2007</v>
          </cell>
        </row>
        <row r="431">
          <cell r="E431" t="str">
            <v>code</v>
          </cell>
          <cell r="M431" t="str">
            <v>var.</v>
          </cell>
          <cell r="S431" t="str">
            <v>var.</v>
          </cell>
          <cell r="Y431" t="str">
            <v>var.</v>
          </cell>
          <cell r="AE431" t="str">
            <v>var.</v>
          </cell>
        </row>
        <row r="432">
          <cell r="E432" t="str">
            <v xml:space="preserve">SEC 95 </v>
          </cell>
          <cell r="J432" t="str">
            <v xml:space="preserve"> Niveau</v>
          </cell>
          <cell r="M432" t="str">
            <v>en %</v>
          </cell>
          <cell r="P432" t="str">
            <v xml:space="preserve"> Niveau</v>
          </cell>
          <cell r="S432" t="str">
            <v>en %</v>
          </cell>
          <cell r="V432" t="str">
            <v xml:space="preserve"> Niveau</v>
          </cell>
          <cell r="Y432" t="str">
            <v>en %</v>
          </cell>
          <cell r="AB432" t="str">
            <v xml:space="preserve"> Niveau</v>
          </cell>
          <cell r="AE432" t="str">
            <v>en %</v>
          </cell>
        </row>
        <row r="433">
          <cell r="A433" t="str">
            <v xml:space="preserve"> 1. Valeur ajoutée brute aux prix de base  </v>
          </cell>
          <cell r="E433" t="str">
            <v>B1g</v>
          </cell>
        </row>
        <row r="434">
          <cell r="A434" t="str">
            <v xml:space="preserve"> 2. Autres subventions sur la production </v>
          </cell>
          <cell r="E434" t="str">
            <v>D39</v>
          </cell>
        </row>
        <row r="435">
          <cell r="A435" t="str">
            <v xml:space="preserve"> 3. Autres impôts sur la production </v>
          </cell>
          <cell r="E435" t="str">
            <v>D29</v>
          </cell>
        </row>
        <row r="436">
          <cell r="A436" t="str">
            <v xml:space="preserve"> 4. Rémunération des salariés  </v>
          </cell>
          <cell r="E436" t="str">
            <v>D1</v>
          </cell>
        </row>
        <row r="437">
          <cell r="A437" t="str">
            <v xml:space="preserve"> 5. Excédent brut d'exploitation (1+2-3-4)  </v>
          </cell>
          <cell r="E437" t="str">
            <v>B2g</v>
          </cell>
        </row>
        <row r="438">
          <cell r="A438" t="str">
            <v xml:space="preserve"> 6. Revenus nets de la propriété  </v>
          </cell>
          <cell r="E438" t="str">
            <v>D4</v>
          </cell>
        </row>
        <row r="439">
          <cell r="A439" t="str">
            <v xml:space="preserve"> 7. Transferts courants (nets)  </v>
          </cell>
          <cell r="E439" t="str">
            <v>D61-D62+D7</v>
          </cell>
        </row>
        <row r="440">
          <cell r="A440" t="str">
            <v xml:space="preserve"> 8. Impôts cour. sur le revenu et le patrimoine </v>
          </cell>
          <cell r="E440" t="str">
            <v>D5</v>
          </cell>
        </row>
        <row r="441">
          <cell r="A441" t="str">
            <v xml:space="preserve"> 9. Variation des droits sur les fonds de pens. </v>
          </cell>
          <cell r="E441" t="str">
            <v>D8</v>
          </cell>
        </row>
        <row r="442">
          <cell r="A442" t="str">
            <v xml:space="preserve">10. Epargne brute (5+6+7-8-9) </v>
          </cell>
          <cell r="E442" t="str">
            <v>B8g</v>
          </cell>
        </row>
        <row r="443">
          <cell r="A443" t="str">
            <v xml:space="preserve">10a. p.m. 10 en % du PIB  </v>
          </cell>
        </row>
        <row r="444">
          <cell r="A444" t="str">
            <v xml:space="preserve">11. Formation brute de capital </v>
          </cell>
          <cell r="E444" t="str">
            <v>P5</v>
          </cell>
        </row>
        <row r="445">
          <cell r="A445" t="str">
            <v xml:space="preserve">12. Autres dépenses en capital, nettes </v>
          </cell>
          <cell r="E445" t="str">
            <v>D9+K2</v>
          </cell>
        </row>
        <row r="446">
          <cell r="A446" t="str">
            <v xml:space="preserve">13. Capacité (+) ou besoin (-) de financement  </v>
          </cell>
          <cell r="E446" t="str">
            <v>B9</v>
          </cell>
        </row>
        <row r="447">
          <cell r="A447" t="str">
            <v xml:space="preserve">      (10-11-12)  </v>
          </cell>
        </row>
        <row r="448">
          <cell r="A448" t="str">
            <v xml:space="preserve">13a. p.m. 13 en % du PIB  </v>
          </cell>
        </row>
        <row r="457">
          <cell r="A457" t="str">
            <v>Tableau 10</v>
          </cell>
        </row>
        <row r="458">
          <cell r="A458" t="str">
            <v xml:space="preserve">REVENUS ET DEPENSES DE L'ENSEMBLE DES ADMINISTRATIONS PUBLIQUES (S13) </v>
          </cell>
        </row>
        <row r="460">
          <cell r="A460" t="str">
            <v xml:space="preserve"> Pays: </v>
          </cell>
        </row>
        <row r="461">
          <cell r="A461" t="str">
            <v xml:space="preserve"> Unité monétaire: </v>
          </cell>
        </row>
        <row r="462">
          <cell r="A462" t="str">
            <v>SEC 95</v>
          </cell>
          <cell r="Z462" t="str">
            <v xml:space="preserve"> Date : </v>
          </cell>
        </row>
        <row r="463">
          <cell r="J463">
            <v>2004</v>
          </cell>
          <cell r="P463">
            <v>2005</v>
          </cell>
          <cell r="V463">
            <v>2006</v>
          </cell>
          <cell r="AB463">
            <v>2007</v>
          </cell>
        </row>
        <row r="464">
          <cell r="G464" t="str">
            <v>code</v>
          </cell>
          <cell r="M464" t="str">
            <v>var.</v>
          </cell>
          <cell r="S464" t="str">
            <v>var.</v>
          </cell>
          <cell r="Y464" t="str">
            <v>var.</v>
          </cell>
          <cell r="AE464" t="str">
            <v>var.</v>
          </cell>
        </row>
        <row r="465">
          <cell r="G465" t="str">
            <v xml:space="preserve">SEC 95 </v>
          </cell>
          <cell r="J465" t="str">
            <v xml:space="preserve"> Niveau</v>
          </cell>
          <cell r="M465" t="str">
            <v>en %</v>
          </cell>
          <cell r="P465" t="str">
            <v xml:space="preserve"> Niveau</v>
          </cell>
          <cell r="S465" t="str">
            <v>en %</v>
          </cell>
          <cell r="V465" t="str">
            <v xml:space="preserve"> Niveau</v>
          </cell>
          <cell r="Y465" t="str">
            <v>en %</v>
          </cell>
          <cell r="AB465" t="str">
            <v xml:space="preserve"> Niveau</v>
          </cell>
          <cell r="AE465" t="str">
            <v>en %</v>
          </cell>
        </row>
        <row r="466">
          <cell r="A466" t="str">
            <v xml:space="preserve"> 1. Impôts sur la production et les importations  </v>
          </cell>
          <cell r="G466" t="str">
            <v>D2</v>
          </cell>
        </row>
        <row r="467">
          <cell r="A467" t="str">
            <v xml:space="preserve"> 2. Impôts courants sur le revenu, le patrimoine, etc. </v>
          </cell>
          <cell r="G467" t="str">
            <v>D5</v>
          </cell>
        </row>
        <row r="468">
          <cell r="A468" t="str">
            <v xml:space="preserve"> 3. Cotisations sociales </v>
          </cell>
          <cell r="G468" t="str">
            <v>D61</v>
          </cell>
        </row>
        <row r="469">
          <cell r="A469" t="str">
            <v xml:space="preserve"> 3a. - dont cotisations sociales effectives </v>
          </cell>
          <cell r="G469" t="str">
            <v>D611</v>
          </cell>
        </row>
        <row r="470">
          <cell r="A470" t="str">
            <v xml:space="preserve"> 4. Autres ressources courantes </v>
          </cell>
          <cell r="G470" t="str">
            <v xml:space="preserve"> </v>
          </cell>
        </row>
        <row r="471">
          <cell r="A471" t="str">
            <v xml:space="preserve"> 5. Ressources courantes totales </v>
          </cell>
          <cell r="G471" t="str">
            <v xml:space="preserve"> </v>
          </cell>
        </row>
        <row r="472">
          <cell r="A472" t="str">
            <v xml:space="preserve"> 6. Dépenses de consommation collective </v>
          </cell>
          <cell r="G472" t="str">
            <v>P32</v>
          </cell>
        </row>
        <row r="473">
          <cell r="A473" t="str">
            <v xml:space="preserve"> 7. Transferts sociaux en nature </v>
          </cell>
          <cell r="G473" t="str">
            <v>D63=P31</v>
          </cell>
        </row>
        <row r="474">
          <cell r="A474" t="str">
            <v xml:space="preserve"> 8. Dépenses de consommation publique finale (6+7) </v>
          </cell>
          <cell r="G474" t="str">
            <v>P3</v>
          </cell>
        </row>
        <row r="475">
          <cell r="A475" t="str">
            <v xml:space="preserve"> 8a. - dont, rémunération des salariés </v>
          </cell>
          <cell r="G475" t="str">
            <v>D1</v>
          </cell>
        </row>
        <row r="476">
          <cell r="A476" t="str">
            <v xml:space="preserve"> 9. Autres transferts sociaux </v>
          </cell>
          <cell r="G476" t="str">
            <v>D62</v>
          </cell>
        </row>
        <row r="477">
          <cell r="A477" t="str">
            <v xml:space="preserve">10. Intérêts </v>
          </cell>
          <cell r="G477" t="str">
            <v>D41</v>
          </cell>
        </row>
        <row r="478">
          <cell r="A478" t="str">
            <v xml:space="preserve">11. Subventions </v>
          </cell>
          <cell r="G478" t="str">
            <v>D3</v>
          </cell>
        </row>
        <row r="479">
          <cell r="A479" t="str">
            <v xml:space="preserve">12. Autres dépenses courantes </v>
          </cell>
          <cell r="G479" t="str">
            <v xml:space="preserve"> </v>
          </cell>
        </row>
        <row r="480">
          <cell r="A480" t="str">
            <v xml:space="preserve">13. Dépenses courantes totales (8+9+10+11+12) </v>
          </cell>
          <cell r="G480" t="str">
            <v xml:space="preserve"> </v>
          </cell>
        </row>
        <row r="481">
          <cell r="A481" t="str">
            <v xml:space="preserve">14. Transferts en capital à recevoir </v>
          </cell>
          <cell r="G481" t="str">
            <v>D9</v>
          </cell>
        </row>
        <row r="482">
          <cell r="A482" t="str">
            <v xml:space="preserve">15. Formation brute de capital fixe </v>
          </cell>
          <cell r="G482" t="str">
            <v>P51</v>
          </cell>
        </row>
        <row r="483">
          <cell r="A483" t="str">
            <v xml:space="preserve">16. Autres dépenses en capital, nettes </v>
          </cell>
          <cell r="G483" t="str">
            <v xml:space="preserve"> </v>
          </cell>
        </row>
        <row r="485">
          <cell r="G485" t="str">
            <v xml:space="preserve"> </v>
          </cell>
          <cell r="M485" t="str">
            <v xml:space="preserve"> en %</v>
          </cell>
          <cell r="S485" t="str">
            <v xml:space="preserve"> en %</v>
          </cell>
          <cell r="Y485" t="str">
            <v xml:space="preserve"> en %</v>
          </cell>
          <cell r="AE485" t="str">
            <v xml:space="preserve"> en %</v>
          </cell>
        </row>
        <row r="486">
          <cell r="G486" t="str">
            <v xml:space="preserve"> </v>
          </cell>
          <cell r="M486" t="str">
            <v xml:space="preserve"> du PIB</v>
          </cell>
          <cell r="S486" t="str">
            <v xml:space="preserve"> du PIB</v>
          </cell>
          <cell r="Y486" t="str">
            <v xml:space="preserve"> du PIB</v>
          </cell>
          <cell r="AE486" t="str">
            <v xml:space="preserve"> du PIB</v>
          </cell>
        </row>
        <row r="487">
          <cell r="A487" t="str">
            <v xml:space="preserve">17. Epargne brute (5-13) </v>
          </cell>
          <cell r="G487" t="str">
            <v>B8g</v>
          </cell>
        </row>
        <row r="488">
          <cell r="A488" t="str">
            <v xml:space="preserve">18. Capacité (+) ou besoin (-) de fin. (17+14-15-16)  </v>
          </cell>
          <cell r="G488" t="str">
            <v>B9</v>
          </cell>
        </row>
        <row r="489">
          <cell r="A489" t="str">
            <v xml:space="preserve">18a. - balance primaire  </v>
          </cell>
          <cell r="G489" t="str">
            <v xml:space="preserve"> </v>
          </cell>
        </row>
        <row r="490">
          <cell r="A490" t="str">
            <v xml:space="preserve">19. Dette brute consolidée des adm. publiques </v>
          </cell>
          <cell r="G490" t="str">
            <v xml:space="preserve"> </v>
          </cell>
        </row>
        <row r="492">
          <cell r="A492" t="str">
            <v xml:space="preserve">20. Total des recettes, définition harmonisée </v>
          </cell>
          <cell r="G492" t="str">
            <v>TR*</v>
          </cell>
        </row>
        <row r="493">
          <cell r="A493" t="str">
            <v xml:space="preserve">21. Dépenses publ. totales, définition harmonisée </v>
          </cell>
          <cell r="G493" t="str">
            <v>TE*</v>
          </cell>
        </row>
        <row r="494">
          <cell r="A494" t="str">
            <v xml:space="preserve">22. Capacité (+) ou besoin (-) de fin., def. PDE </v>
          </cell>
          <cell r="G494" t="str">
            <v>EDP B9</v>
          </cell>
        </row>
        <row r="496">
          <cell r="A496" t="str">
            <v xml:space="preserve">23. Taux de prélèvements obligatoires </v>
          </cell>
          <cell r="G496" t="str">
            <v xml:space="preserve"> </v>
          </cell>
        </row>
        <row r="522">
          <cell r="A522" t="str">
            <v>Tableau 11</v>
          </cell>
        </row>
        <row r="523">
          <cell r="A523" t="str">
            <v>COMPTE DES OPERATIONS COURANTES DE LA NATION (S2)</v>
          </cell>
          <cell r="B523" t="str">
            <v>COMPTE DES OPERATIONS COURANTES DE LA NATION (S2)</v>
          </cell>
          <cell r="C523" t="str">
            <v>COMPTE DES OPERATIONS COURANTES DE LA NATION (S2)</v>
          </cell>
          <cell r="D523" t="str">
            <v>COMPTE DES OPERATIONS COURANTES DE LA NATION (S2)</v>
          </cell>
          <cell r="E523" t="str">
            <v>COMPTE DES OPERATIONS COURANTES DE LA NATION (S2)</v>
          </cell>
          <cell r="F523" t="str">
            <v>COMPTE DES OPERATIONS COURANTES DE LA NATION (S2)</v>
          </cell>
          <cell r="G523" t="str">
            <v>COMPTE DES OPERATIONS COURANTES DE LA NATION (S2)</v>
          </cell>
          <cell r="H523" t="str">
            <v>COMPTE DES OPERATIONS COURANTES DE LA NATION (S2)</v>
          </cell>
          <cell r="I523" t="str">
            <v>COMPTE DES OPERATIONS COURANTES DE LA NATION (S2)</v>
          </cell>
          <cell r="J523" t="str">
            <v>COMPTE DES OPERATIONS COURANTES DE LA NATION (S2)</v>
          </cell>
          <cell r="K523" t="str">
            <v>COMPTE DES OPERATIONS COURANTES DE LA NATION (S2)</v>
          </cell>
          <cell r="L523" t="str">
            <v>COMPTE DES OPERATIONS COURANTES DE LA NATION (S2)</v>
          </cell>
          <cell r="M523" t="str">
            <v>COMPTE DES OPERATIONS COURANTES DE LA NATION (S2)</v>
          </cell>
          <cell r="N523" t="str">
            <v>COMPTE DES OPERATIONS COURANTES DE LA NATION (S2)</v>
          </cell>
          <cell r="O523" t="str">
            <v>COMPTE DES OPERATIONS COURANTES DE LA NATION (S2)</v>
          </cell>
          <cell r="P523" t="str">
            <v>COMPTE DES OPERATIONS COURANTES DE LA NATION (S2)</v>
          </cell>
          <cell r="Q523" t="str">
            <v>COMPTE DES OPERATIONS COURANTES DE LA NATION (S2)</v>
          </cell>
          <cell r="R523" t="str">
            <v>COMPTE DES OPERATIONS COURANTES DE LA NATION (S2)</v>
          </cell>
          <cell r="S523" t="str">
            <v>COMPTE DES OPERATIONS COURANTES DE LA NATION (S2)</v>
          </cell>
          <cell r="T523" t="str">
            <v>COMPTE DES OPERATIONS COURANTES DE LA NATION (S2)</v>
          </cell>
          <cell r="U523" t="str">
            <v>COMPTE DES OPERATIONS COURANTES DE LA NATION (S2)</v>
          </cell>
          <cell r="V523" t="str">
            <v>COMPTE DES OPERATIONS COURANTES DE LA NATION (S2)</v>
          </cell>
          <cell r="W523" t="str">
            <v>COMPTE DES OPERATIONS COURANTES DE LA NATION (S2)</v>
          </cell>
          <cell r="X523" t="str">
            <v>COMPTE DES OPERATIONS COURANTES DE LA NATION (S2)</v>
          </cell>
          <cell r="Y523" t="str">
            <v>COMPTE DES OPERATIONS COURANTES DE LA NATION (S2)</v>
          </cell>
          <cell r="Z523" t="str">
            <v>COMPTE DES OPERATIONS COURANTES DE LA NATION (S2)</v>
          </cell>
          <cell r="AA523" t="str">
            <v>COMPTE DES OPERATIONS COURANTES DE LA NATION (S2)</v>
          </cell>
          <cell r="AB523" t="str">
            <v>COMPTE DES OPERATIONS COURANTES DE LA NATION (S2)</v>
          </cell>
          <cell r="AC523" t="str">
            <v>COMPTE DES OPERATIONS COURANTES DE LA NATION (S2)</v>
          </cell>
          <cell r="AD523" t="str">
            <v>COMPTE DES OPERATIONS COURANTES DE LA NATION (S2)</v>
          </cell>
          <cell r="AE523" t="str">
            <v>COMPTE DES OPERATIONS COURANTES DE LA NATION (S2)</v>
          </cell>
          <cell r="AF523" t="str">
            <v>COMPTE DES OPERATIONS COURANTES DE LA NATION (S2)</v>
          </cell>
          <cell r="AG523" t="str">
            <v>COMPTE DES OPERATIONS COURANTES DE LA NATION (S2)</v>
          </cell>
        </row>
        <row r="525">
          <cell r="A525" t="str">
            <v xml:space="preserve"> Pays: </v>
          </cell>
        </row>
        <row r="526">
          <cell r="A526" t="str">
            <v xml:space="preserve"> Unité monétaire:  </v>
          </cell>
          <cell r="Z526" t="str">
            <v xml:space="preserve"> Date : </v>
          </cell>
        </row>
        <row r="527">
          <cell r="J527">
            <v>2004</v>
          </cell>
          <cell r="P527">
            <v>2005</v>
          </cell>
          <cell r="V527">
            <v>2006</v>
          </cell>
          <cell r="AB527">
            <v>2007</v>
          </cell>
        </row>
        <row r="528">
          <cell r="G528" t="str">
            <v>code</v>
          </cell>
          <cell r="M528" t="str">
            <v>var.</v>
          </cell>
          <cell r="S528" t="str">
            <v>var.</v>
          </cell>
          <cell r="Y528" t="str">
            <v>var.</v>
          </cell>
          <cell r="AE528" t="str">
            <v>var.</v>
          </cell>
        </row>
        <row r="529">
          <cell r="G529" t="str">
            <v xml:space="preserve">SEC 95 </v>
          </cell>
          <cell r="J529" t="str">
            <v xml:space="preserve"> Niveau</v>
          </cell>
          <cell r="M529" t="str">
            <v>en %</v>
          </cell>
          <cell r="P529" t="str">
            <v xml:space="preserve"> Niveau</v>
          </cell>
          <cell r="S529" t="str">
            <v>en %</v>
          </cell>
          <cell r="V529" t="str">
            <v xml:space="preserve"> Niveau</v>
          </cell>
          <cell r="Y529" t="str">
            <v>en %</v>
          </cell>
          <cell r="AB529" t="str">
            <v xml:space="preserve"> Niveau</v>
          </cell>
          <cell r="AE529" t="str">
            <v>en %</v>
          </cell>
        </row>
        <row r="530">
          <cell r="A530" t="str">
            <v xml:space="preserve"> 1. Exportations de biens (fob)  </v>
          </cell>
          <cell r="G530" t="str">
            <v>P61</v>
          </cell>
        </row>
        <row r="531">
          <cell r="A531" t="str">
            <v xml:space="preserve"> 2. Importations de biens (fob)  </v>
          </cell>
          <cell r="G531" t="str">
            <v>P71</v>
          </cell>
        </row>
        <row r="532">
          <cell r="A532" t="str">
            <v xml:space="preserve"> 3. Balance commerciale (biens, fob/fob) (1-2)  </v>
          </cell>
        </row>
        <row r="533">
          <cell r="A533" t="str">
            <v xml:space="preserve"> 3a. p.m.  3 en % du PIB  </v>
          </cell>
        </row>
        <row r="534">
          <cell r="A534" t="str">
            <v xml:space="preserve"> 4. Exportations de services  </v>
          </cell>
          <cell r="G534" t="str">
            <v>P62</v>
          </cell>
        </row>
        <row r="535">
          <cell r="A535" t="str">
            <v xml:space="preserve"> 4a. - dont tourisme  </v>
          </cell>
        </row>
        <row r="536">
          <cell r="A536" t="str">
            <v xml:space="preserve"> 5. Importations de services </v>
          </cell>
          <cell r="G536" t="str">
            <v>P72</v>
          </cell>
        </row>
        <row r="537">
          <cell r="A537" t="str">
            <v xml:space="preserve"> 5a. - dont tourisme  </v>
          </cell>
        </row>
        <row r="538">
          <cell r="A538" t="str">
            <v xml:space="preserve"> 6. Balance des services (4-5)  </v>
          </cell>
        </row>
        <row r="539">
          <cell r="A539" t="str">
            <v xml:space="preserve"> 6a. p.m.  6 en % du PIB  </v>
          </cell>
        </row>
        <row r="540">
          <cell r="A540" t="str">
            <v xml:space="preserve"> 7. Balance des biens et services (3+6) </v>
          </cell>
          <cell r="G540" t="str">
            <v>B11</v>
          </cell>
        </row>
        <row r="541">
          <cell r="A541" t="str">
            <v xml:space="preserve"> 7a. p.m.  7 en % du PIB  </v>
          </cell>
        </row>
        <row r="542">
          <cell r="A542" t="str">
            <v xml:space="preserve"> 8. Solde des revenus prim. et des transferts courants </v>
          </cell>
        </row>
        <row r="543">
          <cell r="A543" t="str">
            <v xml:space="preserve"> 8a. - dont balance du revenu primaire </v>
          </cell>
          <cell r="G543" t="str">
            <v>B5g</v>
          </cell>
        </row>
        <row r="544">
          <cell r="A544" t="str">
            <v xml:space="preserve"> 8b. - dont transferts courants nets </v>
          </cell>
        </row>
        <row r="545">
          <cell r="A545" t="str">
            <v xml:space="preserve"> 8c. p.m.  8 en % du PIB  </v>
          </cell>
        </row>
        <row r="546">
          <cell r="A546" t="str">
            <v xml:space="preserve"> 9. Solde des opérations courantes (7+8)  </v>
          </cell>
          <cell r="G546" t="str">
            <v>B12</v>
          </cell>
        </row>
        <row r="547">
          <cell r="A547" t="str">
            <v xml:space="preserve"> 9a. p.m. 9 en % du PIB  </v>
          </cell>
        </row>
        <row r="548">
          <cell r="A548" t="str">
            <v xml:space="preserve">10. Transactions nettes en capital </v>
          </cell>
        </row>
        <row r="549">
          <cell r="A549" t="str">
            <v xml:space="preserve">11. Capacité (+) ou besoin (-) de fin. (9+10)  </v>
          </cell>
          <cell r="G549" t="str">
            <v>B9</v>
          </cell>
        </row>
        <row r="550">
          <cell r="A550" t="str">
            <v xml:space="preserve">11a. p.m. 11 en % du PIB </v>
          </cell>
        </row>
        <row r="555">
          <cell r="A555" t="str">
            <v>Tableau 12</v>
          </cell>
        </row>
        <row r="556">
          <cell r="A556" t="str">
            <v xml:space="preserve">COMMERCE DE MARCHANDISES PAR REGION (STATISTIQUES DOUANIERES) </v>
          </cell>
        </row>
        <row r="559">
          <cell r="A559" t="str">
            <v xml:space="preserve"> Pays:  </v>
          </cell>
        </row>
        <row r="560">
          <cell r="A560" t="str">
            <v xml:space="preserve"> Unité monétaire:  </v>
          </cell>
          <cell r="Z560" t="str">
            <v xml:space="preserve"> Date : </v>
          </cell>
          <cell r="AD560">
            <v>38454</v>
          </cell>
        </row>
        <row r="561">
          <cell r="G561">
            <v>2004</v>
          </cell>
          <cell r="P561">
            <v>2005</v>
          </cell>
          <cell r="V561">
            <v>2006</v>
          </cell>
          <cell r="AB561">
            <v>2007</v>
          </cell>
        </row>
        <row r="562">
          <cell r="G562" t="str">
            <v>%</v>
          </cell>
          <cell r="M562" t="str">
            <v>var.</v>
          </cell>
          <cell r="S562" t="str">
            <v>var.</v>
          </cell>
          <cell r="Y562" t="str">
            <v>var.</v>
          </cell>
          <cell r="AE562" t="str">
            <v>var.</v>
          </cell>
        </row>
        <row r="563">
          <cell r="G563" t="str">
            <v>com.</v>
          </cell>
          <cell r="J563" t="str">
            <v xml:space="preserve"> Niveau</v>
          </cell>
          <cell r="M563" t="str">
            <v>en %</v>
          </cell>
          <cell r="P563" t="str">
            <v xml:space="preserve"> Niveau</v>
          </cell>
          <cell r="S563" t="str">
            <v>en %</v>
          </cell>
          <cell r="V563" t="str">
            <v xml:space="preserve"> Niveau</v>
          </cell>
          <cell r="Y563" t="str">
            <v>en %</v>
          </cell>
          <cell r="AB563" t="str">
            <v xml:space="preserve"> Niveau</v>
          </cell>
          <cell r="AE563" t="str">
            <v>en %</v>
          </cell>
        </row>
        <row r="564">
          <cell r="A564" t="str">
            <v xml:space="preserve"> Exportations de biens (fob)  </v>
          </cell>
        </row>
        <row r="565">
          <cell r="A565" t="str">
            <v xml:space="preserve"> 1. Intra-EU  </v>
          </cell>
        </row>
        <row r="566">
          <cell r="A566" t="str">
            <v xml:space="preserve"> 2. Extra-EU  </v>
          </cell>
        </row>
        <row r="567">
          <cell r="A567" t="str">
            <v xml:space="preserve"> 3. Total des exportations (1+2)  </v>
          </cell>
        </row>
        <row r="568">
          <cell r="A568" t="str">
            <v xml:space="preserve"> Importation de biens (cif)  </v>
          </cell>
        </row>
        <row r="569">
          <cell r="A569" t="str">
            <v xml:space="preserve"> 4. Intra-EU  </v>
          </cell>
        </row>
        <row r="570">
          <cell r="A570" t="str">
            <v xml:space="preserve"> 5. Extra-EU  </v>
          </cell>
        </row>
        <row r="571">
          <cell r="A571" t="str">
            <v xml:space="preserve"> 6. Total des importations (4+5)  </v>
          </cell>
        </row>
        <row r="572">
          <cell r="A572" t="str">
            <v xml:space="preserve"> 7. Balance commerciale (fob/cif) (3-6)  </v>
          </cell>
        </row>
      </sheetData>
      <sheetData sheetId="2">
        <row r="5">
          <cell r="A5" t="str">
            <v xml:space="preserve">DIE VORAUSSSCHÄTZUNG BEEINFLUSSENDE SCHLÜSSELFAKTOREN </v>
          </cell>
        </row>
        <row r="7">
          <cell r="Z7" t="str">
            <v xml:space="preserve"> Datum : 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Niveau </v>
          </cell>
        </row>
        <row r="10">
          <cell r="A10" t="str">
            <v xml:space="preserve"> Wechselkurse, jährliche Durchschnitte              </v>
          </cell>
        </row>
        <row r="11">
          <cell r="A11" t="str">
            <v xml:space="preserve"> 1. Effektiv (Differenz in %) </v>
          </cell>
        </row>
        <row r="12">
          <cell r="A12" t="str">
            <v xml:space="preserve"> 2. US dollar (1 USD = ) </v>
          </cell>
        </row>
        <row r="13">
          <cell r="A13" t="str">
            <v xml:space="preserve"> 3. Euro (1 EUR = ) </v>
          </cell>
        </row>
        <row r="14">
          <cell r="A14" t="str">
            <v xml:space="preserve"> Zinssätze, jährliche Durchschnitte              </v>
          </cell>
        </row>
        <row r="15">
          <cell r="A15" t="str">
            <v xml:space="preserve"> 4. Geldmarktsatz  </v>
          </cell>
        </row>
        <row r="16">
          <cell r="A16" t="str">
            <v xml:space="preserve"> 5. Langfristiger Zinssatz  </v>
          </cell>
        </row>
        <row r="17">
          <cell r="N17" t="str">
            <v xml:space="preserve">Differenz zum Vorjahr in % </v>
          </cell>
        </row>
        <row r="18">
          <cell r="A18" t="str">
            <v xml:space="preserve"> 6. Ausfuhrmärkte, insgesamt  </v>
          </cell>
        </row>
        <row r="19">
          <cell r="A19" t="str">
            <v xml:space="preserve"> 7. Importpreise von Waren </v>
          </cell>
        </row>
        <row r="20">
          <cell r="A20" t="str">
            <v xml:space="preserve"> 8. Gesamte Verwendung  </v>
          </cell>
        </row>
        <row r="21">
          <cell r="A21" t="str">
            <v xml:space="preserve"> 9. BIP </v>
          </cell>
        </row>
        <row r="22">
          <cell r="A22" t="str">
            <v xml:space="preserve">10. Trend-Produktionslücke </v>
          </cell>
        </row>
        <row r="23">
          <cell r="A23" t="str">
            <v xml:space="preserve">11. Erwerbstätige </v>
          </cell>
        </row>
        <row r="24">
          <cell r="A24" t="str">
            <v xml:space="preserve">12. Arbeitslosenquote (Niveau) (Eurostat) </v>
          </cell>
        </row>
        <row r="25">
          <cell r="A25" t="str">
            <v xml:space="preserve">13. BIP je Beschäftigten  </v>
          </cell>
        </row>
        <row r="26">
          <cell r="A26" t="str">
            <v xml:space="preserve">14. Einkommen aus unselbständiger Arbeit pro Kopf </v>
          </cell>
        </row>
        <row r="27">
          <cell r="A27" t="str">
            <v xml:space="preserve">15. Lohnstückkosten </v>
          </cell>
        </row>
        <row r="28">
          <cell r="A28" t="str">
            <v xml:space="preserve">16. Relative Lohnstückkosten in gemeinschaftlicher Währung </v>
          </cell>
        </row>
        <row r="29">
          <cell r="A29" t="str">
            <v xml:space="preserve">17. HVPI </v>
          </cell>
        </row>
        <row r="30">
          <cell r="A30" t="str">
            <v xml:space="preserve">18. VPI gesamt </v>
          </cell>
        </row>
        <row r="31">
          <cell r="N31" t="str">
            <v xml:space="preserve">in % des BIP </v>
          </cell>
        </row>
        <row r="32">
          <cell r="A32" t="str">
            <v xml:space="preserve">19. Saldo der laufenden Außentransaktionen </v>
          </cell>
        </row>
        <row r="33">
          <cell r="A33" t="str">
            <v xml:space="preserve">20. Finanzierungsüberschuß des privaten Sektors  </v>
          </cell>
        </row>
        <row r="34">
          <cell r="A34" t="str">
            <v xml:space="preserve"> Staat </v>
          </cell>
        </row>
        <row r="35">
          <cell r="A35" t="str">
            <v xml:space="preserve">21. Finanzierungsüberschuß </v>
          </cell>
        </row>
        <row r="36">
          <cell r="A36" t="str">
            <v xml:space="preserve">22. Konjunkturbereinigter Primärsaldo </v>
          </cell>
        </row>
        <row r="37">
          <cell r="A37" t="str">
            <v xml:space="preserve">23. Staatsschulden  </v>
          </cell>
        </row>
        <row r="67">
          <cell r="A67" t="str">
            <v xml:space="preserve"> Tabelle 1</v>
          </cell>
        </row>
        <row r="68">
          <cell r="A68" t="str">
            <v xml:space="preserve"> VERWENDUNG UND AUFKOMMEN VON WAREN UND DIENSTLEISTUNGEN  </v>
          </cell>
        </row>
        <row r="69">
          <cell r="A69" t="str">
            <v xml:space="preserve"> VOLUMEN </v>
          </cell>
        </row>
        <row r="71">
          <cell r="A71" t="str">
            <v xml:space="preserve"> Land:  </v>
          </cell>
        </row>
        <row r="72">
          <cell r="A72" t="str">
            <v xml:space="preserve"> Währungseinheit: </v>
          </cell>
        </row>
        <row r="73">
          <cell r="A73" t="str">
            <v xml:space="preserve"> ESVG 95</v>
          </cell>
          <cell r="Z73" t="str">
            <v xml:space="preserve"> Datum : </v>
          </cell>
        </row>
        <row r="74">
          <cell r="I74" t="str">
            <v xml:space="preserve"> Schlüssel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 xml:space="preserve"> ESVG 95</v>
          </cell>
          <cell r="M75" t="str">
            <v xml:space="preserve">Niveau </v>
          </cell>
          <cell r="R75" t="str">
            <v xml:space="preserve">Prozentuale Veränderung </v>
          </cell>
        </row>
        <row r="76">
          <cell r="A76" t="str">
            <v xml:space="preserve"> 1. Private Konsumausgaben </v>
          </cell>
          <cell r="I76" t="str">
            <v>P3</v>
          </cell>
        </row>
        <row r="77">
          <cell r="A77" t="str">
            <v xml:space="preserve"> 2. Staatliche Konsumausgaben </v>
          </cell>
          <cell r="I77" t="str">
            <v>P3</v>
          </cell>
        </row>
        <row r="78">
          <cell r="A78" t="str">
            <v xml:space="preserve"> 3. Bruttoanlageinvestitionen  </v>
          </cell>
          <cell r="I78" t="str">
            <v>P51</v>
          </cell>
        </row>
        <row r="79">
          <cell r="A79" t="str">
            <v xml:space="preserve"> 4. Letzte Inlandsverwendung (1+2+3) </v>
          </cell>
        </row>
        <row r="80">
          <cell r="A80" t="str">
            <v xml:space="preserve"> 5. Vorratsveränderung + Nettozugang </v>
          </cell>
        </row>
        <row r="81">
          <cell r="A81" t="str">
            <v xml:space="preserve">    an Wertsachen in % des BIP  </v>
          </cell>
          <cell r="I81" t="str">
            <v>P52+P53</v>
          </cell>
        </row>
        <row r="82">
          <cell r="A82" t="str">
            <v xml:space="preserve"> 6. Inlandsverwendung (4+5)  </v>
          </cell>
        </row>
        <row r="83">
          <cell r="A83" t="str">
            <v xml:space="preserve"> 7. Ausfuhr von Waren und Dienstleistungen  </v>
          </cell>
          <cell r="I83" t="str">
            <v>P6</v>
          </cell>
        </row>
        <row r="84">
          <cell r="A84" t="str">
            <v xml:space="preserve"> 7a. - davon Waren </v>
          </cell>
          <cell r="I84" t="str">
            <v>P61</v>
          </cell>
        </row>
        <row r="85">
          <cell r="A85" t="str">
            <v xml:space="preserve"> 7b. - davon Dienstleistungen </v>
          </cell>
          <cell r="I85" t="str">
            <v>P62</v>
          </cell>
        </row>
        <row r="86">
          <cell r="A86" t="str">
            <v xml:space="preserve"> 8. Gesamte Verwendung (6+7) </v>
          </cell>
        </row>
        <row r="87">
          <cell r="A87" t="str">
            <v xml:space="preserve"> 9. Einfuhr von Waren und Dienstleistungen  </v>
          </cell>
          <cell r="I87" t="str">
            <v>P7</v>
          </cell>
        </row>
        <row r="88">
          <cell r="A88" t="str">
            <v xml:space="preserve"> 9a. - davon Waren </v>
          </cell>
          <cell r="I88" t="str">
            <v>P71</v>
          </cell>
        </row>
        <row r="89">
          <cell r="A89" t="str">
            <v xml:space="preserve"> 9b. - davon Dienstleistungen </v>
          </cell>
          <cell r="I89" t="str">
            <v>P72</v>
          </cell>
        </row>
        <row r="90">
          <cell r="A90" t="str">
            <v xml:space="preserve">10. Bruttoinlandsprodukt zu Marktpreisen (8-9)  </v>
          </cell>
          <cell r="I90" t="str">
            <v>B1*g</v>
          </cell>
        </row>
        <row r="91">
          <cell r="R91" t="str">
            <v xml:space="preserve">Beitrag zur Veränderung des BIP </v>
          </cell>
        </row>
        <row r="92">
          <cell r="A92" t="str">
            <v xml:space="preserve">11. Letzte Inlandsverwendung  </v>
          </cell>
        </row>
        <row r="93">
          <cell r="A93" t="str">
            <v xml:space="preserve">12. Vorratsveränderung + Nettozugang an Wertsachen </v>
          </cell>
          <cell r="I93" t="str">
            <v>P52+P53</v>
          </cell>
        </row>
        <row r="94">
          <cell r="A94" t="str">
            <v xml:space="preserve">13. Außenbeitrag (Waren und Dienstleistungen) </v>
          </cell>
          <cell r="I94" t="str">
            <v>B11</v>
          </cell>
        </row>
        <row r="95">
          <cell r="A95" t="str">
            <v xml:space="preserve"> </v>
          </cell>
        </row>
        <row r="132">
          <cell r="A132" t="str">
            <v xml:space="preserve"> Tabelle 2</v>
          </cell>
        </row>
        <row r="133">
          <cell r="A133" t="str">
            <v xml:space="preserve">VIERTELJÄHRIGE PROFILE </v>
          </cell>
        </row>
        <row r="135">
          <cell r="A135" t="str">
            <v xml:space="preserve"> Land: </v>
          </cell>
        </row>
        <row r="136">
          <cell r="A136" t="str">
            <v xml:space="preserve"> Währungseinheit: </v>
          </cell>
        </row>
        <row r="137">
          <cell r="A137" t="str">
            <v xml:space="preserve"> ESVG 95</v>
          </cell>
          <cell r="Z137" t="str">
            <v xml:space="preserve"> Datum : </v>
          </cell>
        </row>
        <row r="138">
          <cell r="J138">
            <v>2005</v>
          </cell>
          <cell r="R138">
            <v>2006</v>
          </cell>
          <cell r="Z138">
            <v>2007</v>
          </cell>
        </row>
        <row r="139">
          <cell r="J139" t="str">
            <v>I</v>
          </cell>
          <cell r="L139" t="str">
            <v>II</v>
          </cell>
          <cell r="N139" t="str">
            <v>III</v>
          </cell>
          <cell r="P139" t="str">
            <v>IV</v>
          </cell>
          <cell r="R139" t="str">
            <v>I</v>
          </cell>
          <cell r="T139" t="str">
            <v>II</v>
          </cell>
          <cell r="V139" t="str">
            <v>III</v>
          </cell>
          <cell r="X139" t="str">
            <v>IV</v>
          </cell>
          <cell r="Z139" t="str">
            <v>I</v>
          </cell>
          <cell r="AB139" t="str">
            <v>II</v>
          </cell>
          <cell r="AD139" t="str">
            <v>III</v>
          </cell>
          <cell r="AF139" t="str">
            <v>IV</v>
          </cell>
        </row>
        <row r="140">
          <cell r="J140" t="str">
            <v xml:space="preserve"> VERWENDUNG UND AUFKOMMEN VON WAREN UND DIENSTE </v>
          </cell>
        </row>
        <row r="141">
          <cell r="J141" t="str">
            <v xml:space="preserve">Prozentuale Veränderung gegenüber dem vorhergehenden Vierteljahr </v>
          </cell>
        </row>
        <row r="142">
          <cell r="A142" t="str">
            <v xml:space="preserve"> 1. Private Konsumausgaben </v>
          </cell>
        </row>
        <row r="143">
          <cell r="A143" t="str">
            <v xml:space="preserve"> 2. Staatliche Konsumausgaben </v>
          </cell>
        </row>
        <row r="144">
          <cell r="A144" t="str">
            <v xml:space="preserve"> 3. Bruttoanlageinvestitionen  </v>
          </cell>
        </row>
        <row r="145">
          <cell r="A145" t="str">
            <v xml:space="preserve"> 4. Letzte Inlandsverwendung  </v>
          </cell>
        </row>
        <row r="146">
          <cell r="A146" t="str">
            <v xml:space="preserve"> 5. Vorratsveränderung + Nettozugang </v>
          </cell>
        </row>
        <row r="147">
          <cell r="A147" t="str">
            <v xml:space="preserve">    an Wertsachen in % des BIP  </v>
          </cell>
        </row>
        <row r="148">
          <cell r="A148" t="str">
            <v xml:space="preserve"> 6. Inlandsverwendung  </v>
          </cell>
        </row>
        <row r="149">
          <cell r="A149" t="str">
            <v xml:space="preserve"> 7. Ausfuhr von Waren und Dienstleistungen  </v>
          </cell>
        </row>
        <row r="150">
          <cell r="A150" t="str">
            <v xml:space="preserve"> 8. Gesamte Verwendung </v>
          </cell>
        </row>
        <row r="151">
          <cell r="A151" t="str">
            <v xml:space="preserve"> 9. Einfuhr von Waren und Dienstleistungen  </v>
          </cell>
        </row>
        <row r="152">
          <cell r="A152" t="str">
            <v xml:space="preserve">10. Bruttoinlandsprodukt zu Marktpreisen  </v>
          </cell>
        </row>
        <row r="154">
          <cell r="J154" t="str">
            <v xml:space="preserve">HARMONISIERTE INDEX VERBRAUCHERPREISE </v>
          </cell>
        </row>
        <row r="155">
          <cell r="J155" t="str">
            <v xml:space="preserve">% Veränderung gegenüber dem entsprechenden Vierteljahr des Vorjahrs </v>
          </cell>
        </row>
        <row r="156">
          <cell r="A156" t="str">
            <v xml:space="preserve">11. HVPI </v>
          </cell>
        </row>
        <row r="157">
          <cell r="A157" t="str">
            <v xml:space="preserve"> </v>
          </cell>
        </row>
        <row r="161">
          <cell r="A161" t="str">
            <v>Tabelle 3</v>
          </cell>
        </row>
        <row r="162">
          <cell r="A162" t="str">
            <v xml:space="preserve">WEITERGEHENDE AUFTEILUNG DER INVESTITIONEN  </v>
          </cell>
        </row>
        <row r="163">
          <cell r="A163" t="str">
            <v xml:space="preserve"> VOLUMEN </v>
          </cell>
        </row>
        <row r="165">
          <cell r="A165" t="str">
            <v xml:space="preserve"> Land:</v>
          </cell>
        </row>
        <row r="166">
          <cell r="A166" t="str">
            <v xml:space="preserve"> Währungseinheit: </v>
          </cell>
        </row>
        <row r="167">
          <cell r="A167" t="str">
            <v xml:space="preserve"> ESVG 95</v>
          </cell>
          <cell r="Z167" t="str">
            <v xml:space="preserve"> Datum : </v>
          </cell>
        </row>
        <row r="168">
          <cell r="I168" t="str">
            <v xml:space="preserve"> Schlüssel</v>
          </cell>
          <cell r="M168">
            <v>2004</v>
          </cell>
          <cell r="V168">
            <v>2005</v>
          </cell>
          <cell r="Z168">
            <v>2006</v>
          </cell>
          <cell r="AD168">
            <v>2007</v>
          </cell>
        </row>
        <row r="169">
          <cell r="I169" t="str">
            <v xml:space="preserve"> ESVG 95</v>
          </cell>
          <cell r="M169" t="str">
            <v xml:space="preserve">Niveau </v>
          </cell>
          <cell r="R169" t="str">
            <v xml:space="preserve">Prozentuale Veränderungen </v>
          </cell>
        </row>
        <row r="170">
          <cell r="A170" t="str">
            <v xml:space="preserve"> Nach Sektoren </v>
          </cell>
          <cell r="I170" t="str">
            <v xml:space="preserve"> </v>
          </cell>
        </row>
        <row r="171">
          <cell r="A171" t="str">
            <v xml:space="preserve"> 1. Staat (insgesamt) </v>
          </cell>
          <cell r="I171" t="str">
            <v>S13</v>
          </cell>
        </row>
        <row r="172">
          <cell r="A172" t="str">
            <v xml:space="preserve"> 2. Sonstige inländische Sektoren  </v>
          </cell>
          <cell r="I172" t="str">
            <v>S1-S13</v>
          </cell>
        </row>
        <row r="173">
          <cell r="A173" t="str">
            <v xml:space="preserve"> 2a. - davon Unternehmen </v>
          </cell>
          <cell r="I173" t="str">
            <v>S11+S12</v>
          </cell>
        </row>
        <row r="174">
          <cell r="A174" t="str">
            <v xml:space="preserve"> 2b. - davon Haushalte und Priv. Org. ohne Erwerbszweck </v>
          </cell>
          <cell r="I174" t="str">
            <v>S14+S15</v>
          </cell>
        </row>
        <row r="175">
          <cell r="A175" t="str">
            <v xml:space="preserve"> Nach Vermögensart </v>
          </cell>
          <cell r="I175" t="str">
            <v>Pi6</v>
          </cell>
        </row>
        <row r="176">
          <cell r="A176" t="str">
            <v xml:space="preserve"> 3. Bauten </v>
          </cell>
          <cell r="I176" t="str">
            <v>Pi6(4+5)</v>
          </cell>
        </row>
        <row r="177">
          <cell r="A177" t="str">
            <v xml:space="preserve"> 3a. - davon Wohnbauten </v>
          </cell>
          <cell r="I177" t="str">
            <v>Pi6(4)</v>
          </cell>
        </row>
        <row r="178">
          <cell r="A178" t="str">
            <v xml:space="preserve"> 3b. - davon Nichtwohnbauten </v>
          </cell>
          <cell r="I178" t="str">
            <v>Pi6(5)</v>
          </cell>
        </row>
        <row r="179">
          <cell r="A179" t="str">
            <v xml:space="preserve"> 4. Maschinen, Geräte und Fahrzeuge </v>
          </cell>
          <cell r="I179" t="str">
            <v>Pi6(2+3)</v>
          </cell>
        </row>
        <row r="180">
          <cell r="A180" t="str">
            <v xml:space="preserve"> 5. Sonstiges </v>
          </cell>
          <cell r="I180" t="str">
            <v>Pi6(1+6)</v>
          </cell>
        </row>
        <row r="181">
          <cell r="A181" t="str">
            <v xml:space="preserve"> 6. Bruttoanlageinvestitionen  </v>
          </cell>
          <cell r="I181" t="str">
            <v>P51</v>
          </cell>
        </row>
        <row r="182">
          <cell r="A182" t="str">
            <v xml:space="preserve">    (Gesamtwirtschaft) ( = 1+2 = 3+4+5 ) </v>
          </cell>
        </row>
        <row r="183">
          <cell r="A183" t="str">
            <v xml:space="preserve"> Nach Gewerbe </v>
          </cell>
        </row>
        <row r="184">
          <cell r="A184" t="str">
            <v xml:space="preserve"> 7. Verarbeitung </v>
          </cell>
          <cell r="I184" t="str">
            <v>A17(D)</v>
          </cell>
        </row>
        <row r="197">
          <cell r="A197" t="str">
            <v>Tabelle 4</v>
          </cell>
        </row>
        <row r="198">
          <cell r="A198" t="str">
            <v xml:space="preserve">VERWENDUNG UND AUFKOMMEN VON WAREN UND DIENSTLEISTUNGEN  </v>
          </cell>
        </row>
        <row r="199">
          <cell r="A199" t="str">
            <v xml:space="preserve">WERTE </v>
          </cell>
        </row>
        <row r="201">
          <cell r="A201" t="str">
            <v xml:space="preserve"> Land:</v>
          </cell>
        </row>
        <row r="202">
          <cell r="A202" t="str">
            <v xml:space="preserve"> Währungseinheit: </v>
          </cell>
        </row>
        <row r="203">
          <cell r="A203" t="str">
            <v xml:space="preserve"> ESVG 95</v>
          </cell>
          <cell r="Z203" t="str">
            <v xml:space="preserve"> Datum : </v>
          </cell>
        </row>
        <row r="204">
          <cell r="J204" t="str">
            <v xml:space="preserve">Werte in jeweiligen Preisen </v>
          </cell>
        </row>
        <row r="205">
          <cell r="J205">
            <v>2004</v>
          </cell>
          <cell r="P205">
            <v>2005</v>
          </cell>
          <cell r="V205">
            <v>2006</v>
          </cell>
          <cell r="AB205">
            <v>2007</v>
          </cell>
        </row>
        <row r="206">
          <cell r="G206" t="str">
            <v xml:space="preserve"> Schlüssel</v>
          </cell>
          <cell r="M206" t="str">
            <v xml:space="preserve"> % Ver-</v>
          </cell>
          <cell r="S206" t="str">
            <v xml:space="preserve"> % Ver-</v>
          </cell>
          <cell r="Y206" t="str">
            <v xml:space="preserve"> % Ver-</v>
          </cell>
          <cell r="AE206" t="str">
            <v xml:space="preserve"> % Ver-</v>
          </cell>
        </row>
        <row r="207">
          <cell r="G207" t="str">
            <v xml:space="preserve"> ESVG 95</v>
          </cell>
          <cell r="J207" t="str">
            <v xml:space="preserve"> Niveau</v>
          </cell>
          <cell r="M207" t="str">
            <v>änderung</v>
          </cell>
          <cell r="P207" t="str">
            <v xml:space="preserve"> Niveau</v>
          </cell>
          <cell r="S207" t="str">
            <v>änderung</v>
          </cell>
          <cell r="V207" t="str">
            <v xml:space="preserve"> Niveau</v>
          </cell>
          <cell r="Y207" t="str">
            <v>änderung</v>
          </cell>
          <cell r="AB207" t="str">
            <v xml:space="preserve"> Niveau</v>
          </cell>
          <cell r="AE207" t="str">
            <v>änderung</v>
          </cell>
        </row>
        <row r="208">
          <cell r="A208" t="str">
            <v xml:space="preserve"> 1. Private Konsumausgaben </v>
          </cell>
          <cell r="G208" t="str">
            <v>P3</v>
          </cell>
        </row>
        <row r="209">
          <cell r="A209" t="str">
            <v xml:space="preserve"> 2. Staatliche Konsumausgaben </v>
          </cell>
          <cell r="G209" t="str">
            <v>P3</v>
          </cell>
        </row>
        <row r="210">
          <cell r="A210" t="str">
            <v xml:space="preserve"> 3. Bruttoanlageinvestitionen  </v>
          </cell>
          <cell r="G210" t="str">
            <v>P51</v>
          </cell>
        </row>
        <row r="211">
          <cell r="A211" t="str">
            <v xml:space="preserve"> 4. Letzte Inlandsverwendung (1+2+3) </v>
          </cell>
        </row>
        <row r="212">
          <cell r="A212" t="str">
            <v xml:space="preserve"> 5. Vorratsveränderung + Nettozugang </v>
          </cell>
        </row>
        <row r="213">
          <cell r="A213" t="str">
            <v xml:space="preserve">    an Wertsachen in % des BIP  </v>
          </cell>
          <cell r="G213" t="str">
            <v>P52+P53</v>
          </cell>
        </row>
        <row r="214">
          <cell r="A214" t="str">
            <v xml:space="preserve"> 6. Inlandsverwendung (4+5)  </v>
          </cell>
        </row>
        <row r="215">
          <cell r="A215" t="str">
            <v xml:space="preserve"> 7. Ausfuhr von Waren und Dienstleistungen  </v>
          </cell>
          <cell r="G215" t="str">
            <v>P6</v>
          </cell>
        </row>
        <row r="216">
          <cell r="A216" t="str">
            <v xml:space="preserve"> 7a. - davon Waren </v>
          </cell>
          <cell r="G216" t="str">
            <v>P61</v>
          </cell>
        </row>
        <row r="217">
          <cell r="A217" t="str">
            <v xml:space="preserve"> 7b. - davon Dienstleistungen </v>
          </cell>
          <cell r="G217" t="str">
            <v>P62</v>
          </cell>
        </row>
        <row r="218">
          <cell r="A218" t="str">
            <v xml:space="preserve"> 8. Gesamte Verwendung (6+7) </v>
          </cell>
        </row>
        <row r="219">
          <cell r="A219" t="str">
            <v xml:space="preserve"> 9. Einfuhr von Waren und Dienstleistungen  </v>
          </cell>
          <cell r="G219" t="str">
            <v>P7</v>
          </cell>
        </row>
        <row r="220">
          <cell r="A220" t="str">
            <v xml:space="preserve"> 9a. - davon Waren </v>
          </cell>
          <cell r="G220" t="str">
            <v>P71</v>
          </cell>
        </row>
        <row r="221">
          <cell r="A221" t="str">
            <v xml:space="preserve"> 9b. - davon Dienstleistungen </v>
          </cell>
          <cell r="G221" t="str">
            <v>P72</v>
          </cell>
        </row>
        <row r="222">
          <cell r="A222" t="str">
            <v xml:space="preserve">10. BIP zu Marktpreisen (8-9)  </v>
          </cell>
          <cell r="G222" t="str">
            <v>B1*g</v>
          </cell>
        </row>
        <row r="223">
          <cell r="A223" t="str">
            <v xml:space="preserve">11. - davon Außenbeitrag (Waren und Dienste) </v>
          </cell>
          <cell r="G223" t="str">
            <v>B11</v>
          </cell>
        </row>
        <row r="224">
          <cell r="A224" t="str">
            <v xml:space="preserve">11a. - davon Waren </v>
          </cell>
          <cell r="G224" t="str">
            <v xml:space="preserve"> </v>
          </cell>
        </row>
        <row r="225">
          <cell r="A225" t="str">
            <v xml:space="preserve">11b. - davon Dienstleistungen </v>
          </cell>
          <cell r="G225" t="str">
            <v xml:space="preserve"> </v>
          </cell>
        </row>
        <row r="226">
          <cell r="A226" t="str">
            <v xml:space="preserve">12. Saldo der Primäreinkommen mit der übrigen Welt </v>
          </cell>
          <cell r="G226" t="str">
            <v>B5</v>
          </cell>
        </row>
        <row r="227">
          <cell r="A227" t="str">
            <v xml:space="preserve">13. BSP zu Marktpreisen (10+12) </v>
          </cell>
          <cell r="G227" t="str">
            <v>B5*g</v>
          </cell>
        </row>
        <row r="228">
          <cell r="A228" t="str">
            <v xml:space="preserve"> </v>
          </cell>
        </row>
        <row r="229">
          <cell r="A229" t="str">
            <v xml:space="preserve">14. Einkommen aus unselbständiger Arbeit  </v>
          </cell>
          <cell r="G229" t="str">
            <v>D1</v>
          </cell>
        </row>
        <row r="230">
          <cell r="A230" t="str">
            <v xml:space="preserve">15. Bruttobetriebsüberschuß </v>
          </cell>
          <cell r="G230" t="str">
            <v>B2g+B3g</v>
          </cell>
        </row>
        <row r="231">
          <cell r="A231" t="str">
            <v xml:space="preserve">16. Bruttowertschöpfung zu Basispreisen  </v>
          </cell>
          <cell r="G231" t="str">
            <v>B1g</v>
          </cell>
        </row>
        <row r="232">
          <cell r="A232" t="str">
            <v xml:space="preserve">16a. - davon Lohnkosten, einschl. Selbständige. </v>
          </cell>
          <cell r="G232" t="str">
            <v xml:space="preserve"> </v>
          </cell>
        </row>
        <row r="233">
          <cell r="A233" t="str">
            <v xml:space="preserve">17. Steuern abzüglich Subventionen (18-19) </v>
          </cell>
          <cell r="G233" t="str">
            <v xml:space="preserve"> </v>
          </cell>
        </row>
        <row r="234">
          <cell r="A234" t="str">
            <v xml:space="preserve">18. - Gütersteuern </v>
          </cell>
          <cell r="G234" t="str">
            <v>D21</v>
          </cell>
        </row>
        <row r="235">
          <cell r="A235" t="str">
            <v xml:space="preserve">19. - Gütersubventionen </v>
          </cell>
          <cell r="G235" t="str">
            <v>D31</v>
          </cell>
        </row>
        <row r="236">
          <cell r="A236" t="str">
            <v xml:space="preserve">20. BIP zu Marktpreisen (16+17)  </v>
          </cell>
          <cell r="G236" t="str">
            <v>B1*g</v>
          </cell>
        </row>
        <row r="237">
          <cell r="A237" t="str">
            <v xml:space="preserve"> </v>
          </cell>
        </row>
        <row r="262">
          <cell r="A262" t="str">
            <v>Tabelle 5</v>
          </cell>
        </row>
        <row r="263">
          <cell r="A263" t="str">
            <v xml:space="preserve">KOSTEN UND PREISE </v>
          </cell>
        </row>
        <row r="265">
          <cell r="A265" t="str">
            <v xml:space="preserve"> Land: </v>
          </cell>
        </row>
        <row r="266">
          <cell r="A266" t="str">
            <v xml:space="preserve"> Währungseinheit:  </v>
          </cell>
        </row>
        <row r="267">
          <cell r="A267" t="str">
            <v xml:space="preserve"> ESVG 95</v>
          </cell>
          <cell r="Z267" t="str">
            <v xml:space="preserve"> Datum : </v>
          </cell>
        </row>
        <row r="268">
          <cell r="N268">
            <v>2004</v>
          </cell>
          <cell r="S268">
            <v>2005</v>
          </cell>
          <cell r="X268">
            <v>2006</v>
          </cell>
          <cell r="AC268">
            <v>2007</v>
          </cell>
        </row>
        <row r="269">
          <cell r="N269" t="str">
            <v xml:space="preserve">Prozentuale Veränderung des impliziten Preisdeflators  </v>
          </cell>
        </row>
        <row r="270">
          <cell r="A270" t="str">
            <v xml:space="preserve"> 1. Private Konsumausgaben </v>
          </cell>
        </row>
        <row r="271">
          <cell r="A271" t="str">
            <v xml:space="preserve"> 2. Staatliche Konsumausgaben </v>
          </cell>
        </row>
        <row r="272">
          <cell r="A272" t="str">
            <v xml:space="preserve"> 3. Bruttoanlageinvestitionen  </v>
          </cell>
        </row>
        <row r="273">
          <cell r="A273" t="str">
            <v xml:space="preserve"> 3a. - davon Bauten  </v>
          </cell>
        </row>
        <row r="274">
          <cell r="A274" t="str">
            <v xml:space="preserve"> 3b. - davon Ausrüstungen </v>
          </cell>
        </row>
        <row r="275">
          <cell r="A275" t="str">
            <v xml:space="preserve"> 4. Letzte Inlandsverwendung </v>
          </cell>
        </row>
        <row r="276">
          <cell r="A276" t="str">
            <v xml:space="preserve"> 5. Vorratsveränderung  </v>
          </cell>
        </row>
        <row r="277">
          <cell r="A277" t="str">
            <v xml:space="preserve"> 6. Inlandsverwendung </v>
          </cell>
        </row>
        <row r="278">
          <cell r="A278" t="str">
            <v xml:space="preserve"> 7. Ausfuhr von Waren und Dienstleistungen  </v>
          </cell>
        </row>
        <row r="279">
          <cell r="A279" t="str">
            <v xml:space="preserve"> 7a. - davon Waren </v>
          </cell>
        </row>
        <row r="280">
          <cell r="A280" t="str">
            <v xml:space="preserve"> 7b. - davon Dienstleistungen </v>
          </cell>
        </row>
        <row r="281">
          <cell r="A281" t="str">
            <v xml:space="preserve"> 8. Gesamte Verwendung </v>
          </cell>
        </row>
        <row r="282">
          <cell r="A282" t="str">
            <v xml:space="preserve"> 9. Einfuhr von Waren und Dienstleistungen  </v>
          </cell>
        </row>
        <row r="283">
          <cell r="A283" t="str">
            <v xml:space="preserve"> 9a. - davon Waren </v>
          </cell>
        </row>
        <row r="284">
          <cell r="A284" t="str">
            <v xml:space="preserve"> 9b. - davon Dienstleistungen </v>
          </cell>
        </row>
        <row r="285">
          <cell r="A285" t="str">
            <v xml:space="preserve">10. Bruttoinlandsprodukt zu Marktpreisen  </v>
          </cell>
        </row>
        <row r="286">
          <cell r="A286" t="str">
            <v xml:space="preserve">11. Außenbeitrag (Waren und Dienstleistungen) </v>
          </cell>
        </row>
        <row r="287">
          <cell r="A287" t="str">
            <v xml:space="preserve">11a. - davon Außenbeitrag Waren </v>
          </cell>
        </row>
        <row r="288">
          <cell r="A288" t="str">
            <v xml:space="preserve">11b. - davon Außenbeitrag Dienstleistungen </v>
          </cell>
        </row>
        <row r="290">
          <cell r="N290" t="str">
            <v xml:space="preserve">% Veränderung </v>
          </cell>
        </row>
        <row r="291">
          <cell r="A291" t="str">
            <v xml:space="preserve">12. HVPI </v>
          </cell>
        </row>
        <row r="292">
          <cell r="A292" t="str">
            <v xml:space="preserve">13. Verbraucherpreise (Gesamtindex) </v>
          </cell>
        </row>
        <row r="294">
          <cell r="N294" t="str">
            <v xml:space="preserve">Beiträge % Veränderung in  </v>
          </cell>
        </row>
        <row r="295">
          <cell r="N295" t="str">
            <v xml:space="preserve">Kosten pro Einheit reales BIP </v>
          </cell>
        </row>
        <row r="296">
          <cell r="A296" t="str">
            <v xml:space="preserve">14. Einkommen aus unselbständiger Arbeit  </v>
          </cell>
        </row>
        <row r="297">
          <cell r="A297" t="str">
            <v xml:space="preserve">14a. - davon Bruttolöhne und -gehälter </v>
          </cell>
        </row>
        <row r="298">
          <cell r="A298" t="str">
            <v xml:space="preserve">14b. - davon Sozialbeiträge des Arbeitsgebers </v>
          </cell>
        </row>
        <row r="299">
          <cell r="A299" t="str">
            <v xml:space="preserve">15. Bruttobetriebsüberschuß </v>
          </cell>
        </row>
        <row r="300">
          <cell r="A300" t="str">
            <v xml:space="preserve">16. Bruttowertschöpfung zu Basispreisen  </v>
          </cell>
        </row>
        <row r="301">
          <cell r="A301" t="str">
            <v xml:space="preserve">17. Steuern abzüglich Subventionen </v>
          </cell>
        </row>
        <row r="302">
          <cell r="A302" t="str">
            <v xml:space="preserve">18. Bruttoinlandsprodukt zu Marktpreisen  </v>
          </cell>
        </row>
        <row r="327">
          <cell r="A327" t="str">
            <v>Tabelle 6</v>
          </cell>
        </row>
        <row r="328">
          <cell r="A328" t="str">
            <v xml:space="preserve"> PRODUKTIVITÄT UND LOHNSTÜCKKOSTEN </v>
          </cell>
        </row>
        <row r="330">
          <cell r="A330" t="str">
            <v xml:space="preserve"> Land: </v>
          </cell>
        </row>
        <row r="331">
          <cell r="A331" t="str">
            <v xml:space="preserve"> Währungseinheit:  </v>
          </cell>
        </row>
        <row r="332">
          <cell r="A332" t="str">
            <v xml:space="preserve"> ESVG 95</v>
          </cell>
          <cell r="Z332" t="str">
            <v xml:space="preserve"> Datum : </v>
          </cell>
        </row>
        <row r="333">
          <cell r="J333">
            <v>2004</v>
          </cell>
          <cell r="P333">
            <v>2005</v>
          </cell>
          <cell r="V333">
            <v>2006</v>
          </cell>
          <cell r="AB333">
            <v>2007</v>
          </cell>
        </row>
        <row r="334">
          <cell r="G334" t="str">
            <v xml:space="preserve"> Schlüssel</v>
          </cell>
          <cell r="N334" t="str">
            <v xml:space="preserve"> % Ver-</v>
          </cell>
          <cell r="T334" t="str">
            <v xml:space="preserve"> % Ver-</v>
          </cell>
          <cell r="Z334" t="str">
            <v xml:space="preserve"> % Ver-</v>
          </cell>
          <cell r="AF334" t="str">
            <v xml:space="preserve"> % Ver-</v>
          </cell>
        </row>
        <row r="335">
          <cell r="G335" t="str">
            <v xml:space="preserve"> ESVG 95</v>
          </cell>
          <cell r="J335" t="str">
            <v xml:space="preserve"> Niveau</v>
          </cell>
          <cell r="M335" t="str">
            <v>änderung</v>
          </cell>
          <cell r="P335" t="str">
            <v xml:space="preserve"> Niveau</v>
          </cell>
          <cell r="S335" t="str">
            <v>änderung</v>
          </cell>
          <cell r="V335" t="str">
            <v xml:space="preserve"> Niveau</v>
          </cell>
          <cell r="Y335" t="str">
            <v>änderung</v>
          </cell>
          <cell r="AB335" t="str">
            <v xml:space="preserve"> Niveau</v>
          </cell>
          <cell r="AE335" t="str">
            <v>änderung</v>
          </cell>
        </row>
        <row r="336">
          <cell r="J336" t="str">
            <v xml:space="preserve"> GESAMTWIRTSCHAFT </v>
          </cell>
        </row>
        <row r="337">
          <cell r="A337" t="str">
            <v xml:space="preserve"> 1. Bruttowertschöpfung Volumen</v>
          </cell>
          <cell r="G337" t="str">
            <v>B1g</v>
          </cell>
        </row>
        <row r="338">
          <cell r="A338" t="str">
            <v xml:space="preserve"> 2. Erwerbstätige insgesamt ('000) </v>
          </cell>
        </row>
        <row r="339">
          <cell r="A339" t="str">
            <v xml:space="preserve"> 3. Bruttowertschöpfung pro Kopf (1:2) </v>
          </cell>
        </row>
        <row r="340">
          <cell r="A340" t="str">
            <v xml:space="preserve"> 4. Einkommen aus unselbständiger Arbeit pro Kopf </v>
          </cell>
        </row>
        <row r="341">
          <cell r="A341" t="str">
            <v xml:space="preserve"> 4a. - davon Löhne und Gehälter pro Kopf </v>
          </cell>
        </row>
        <row r="342">
          <cell r="A342" t="str">
            <v xml:space="preserve"> 4b. - davon Sozialbeiträge des Arbeitgebers pro Kopf </v>
          </cell>
        </row>
        <row r="343">
          <cell r="A343" t="str">
            <v xml:space="preserve"> 5. Lohnstückkosten (4:3) (1995=100) </v>
          </cell>
        </row>
        <row r="345">
          <cell r="J345" t="str">
            <v xml:space="preserve"> VERARBEITENDES GEWERBE </v>
          </cell>
        </row>
        <row r="346">
          <cell r="A346" t="str">
            <v xml:space="preserve"> 1. Bruttowertschöpfung Volumen</v>
          </cell>
          <cell r="G346" t="str">
            <v>B1g</v>
          </cell>
        </row>
        <row r="347">
          <cell r="A347" t="str">
            <v xml:space="preserve"> 2. Erwerbstätige insgesamt ('000)  </v>
          </cell>
        </row>
        <row r="348">
          <cell r="A348" t="str">
            <v xml:space="preserve"> 3. Bruttowertschöpfung pro Kopf (1:2) </v>
          </cell>
        </row>
        <row r="349">
          <cell r="A349" t="str">
            <v xml:space="preserve"> 4. Einkommen aus unselbständiger Arbeit pro Kopf </v>
          </cell>
        </row>
        <row r="350">
          <cell r="A350" t="str">
            <v xml:space="preserve"> 4a. - davon Löhne und Gehälter pro Kopf </v>
          </cell>
        </row>
        <row r="351">
          <cell r="A351" t="str">
            <v xml:space="preserve"> 4b. - davon Sozialbeiträge des Arbeitgebers pro Kopf </v>
          </cell>
        </row>
        <row r="352">
          <cell r="A352" t="str">
            <v xml:space="preserve"> 5. Lohnstückkosten (4:3) (1995=100) </v>
          </cell>
        </row>
        <row r="354">
          <cell r="J354" t="str">
            <v xml:space="preserve"> NON-MANUFACTURING  </v>
          </cell>
        </row>
        <row r="355">
          <cell r="A355" t="str">
            <v xml:space="preserve"> 1. Bruttowertschöpfung Volumen</v>
          </cell>
          <cell r="G355" t="str">
            <v>B1g</v>
          </cell>
        </row>
        <row r="356">
          <cell r="A356" t="str">
            <v xml:space="preserve"> 2. Erwerbstätige insgesamt ('000)  </v>
          </cell>
        </row>
        <row r="357">
          <cell r="A357" t="str">
            <v xml:space="preserve"> 3. Bruttowertschöpfung pro Kopf (1:2) </v>
          </cell>
        </row>
        <row r="358">
          <cell r="A358" t="str">
            <v xml:space="preserve"> 4. Einkommen aus unselbständiger Arbeit pro Kopf </v>
          </cell>
        </row>
        <row r="359">
          <cell r="A359" t="str">
            <v xml:space="preserve"> 4a. - davon Löhne und Gehälter pro Kopf </v>
          </cell>
        </row>
        <row r="360">
          <cell r="A360" t="str">
            <v xml:space="preserve"> 4b. - davon Sozialbeiträge des Arbeitgebers pro Kopf </v>
          </cell>
        </row>
        <row r="361">
          <cell r="A361" t="str">
            <v xml:space="preserve"> 5. Lohnstückkosten (4:3) (1995=100) </v>
          </cell>
        </row>
        <row r="362">
          <cell r="A362" t="str">
            <v xml:space="preserve"> </v>
          </cell>
        </row>
        <row r="366">
          <cell r="A366" t="str">
            <v>Tabelle 7</v>
          </cell>
        </row>
        <row r="367">
          <cell r="A367" t="str">
            <v xml:space="preserve">  BESCHÄFTIGUNG UND ARBEITSLOSIGKEIT  </v>
          </cell>
        </row>
        <row r="369">
          <cell r="A369" t="str">
            <v xml:space="preserve"> Land:  </v>
          </cell>
        </row>
        <row r="370">
          <cell r="A370" t="str">
            <v xml:space="preserve"> Einheit: 000 Personen</v>
          </cell>
          <cell r="Z370" t="str">
            <v xml:space="preserve"> Datum : </v>
          </cell>
        </row>
        <row r="371">
          <cell r="J371">
            <v>2004</v>
          </cell>
          <cell r="P371">
            <v>2005</v>
          </cell>
          <cell r="V371">
            <v>2006</v>
          </cell>
          <cell r="AB371">
            <v>2007</v>
          </cell>
        </row>
        <row r="372">
          <cell r="M372" t="str">
            <v xml:space="preserve"> % Ver-</v>
          </cell>
          <cell r="S372" t="str">
            <v xml:space="preserve"> % Ver-</v>
          </cell>
          <cell r="Y372" t="str">
            <v xml:space="preserve"> % Ver-</v>
          </cell>
          <cell r="AE372" t="str">
            <v xml:space="preserve"> % Ver-</v>
          </cell>
        </row>
        <row r="373">
          <cell r="J373" t="str">
            <v xml:space="preserve"> Niveau</v>
          </cell>
          <cell r="M373" t="str">
            <v>änderung</v>
          </cell>
          <cell r="P373" t="str">
            <v xml:space="preserve"> Niveau</v>
          </cell>
          <cell r="S373" t="str">
            <v>änderung</v>
          </cell>
          <cell r="V373" t="str">
            <v xml:space="preserve"> Niveau</v>
          </cell>
          <cell r="Y373" t="str">
            <v>änderung</v>
          </cell>
          <cell r="AB373" t="str">
            <v xml:space="preserve"> Niveau</v>
          </cell>
          <cell r="AE373" t="str">
            <v>änderung</v>
          </cell>
        </row>
        <row r="374">
          <cell r="A374" t="str">
            <v xml:space="preserve"> 1. Gesamtbevölkerung </v>
          </cell>
        </row>
        <row r="375">
          <cell r="A375" t="str">
            <v xml:space="preserve"> 2. Bevölkerung im erwerbsfähigen Alter (15-64 J.) </v>
          </cell>
        </row>
        <row r="376">
          <cell r="A376" t="str">
            <v xml:space="preserve"> 3. Erwerbspersonen  </v>
          </cell>
        </row>
        <row r="377">
          <cell r="A377" t="str">
            <v xml:space="preserve"> 4. Berechnete Erwerbsquote (%) (3:2) </v>
          </cell>
        </row>
        <row r="378">
          <cell r="A378" t="str">
            <v xml:space="preserve"> 5. Zivile Erwerbspersonen  </v>
          </cell>
        </row>
        <row r="379">
          <cell r="A379" t="str">
            <v xml:space="preserve"> 6. Erwerbstätige  </v>
          </cell>
        </row>
        <row r="380">
          <cell r="A380" t="str">
            <v xml:space="preserve"> 6a. - davon Arbeitnehmer </v>
          </cell>
        </row>
        <row r="381">
          <cell r="A381" t="str">
            <v xml:space="preserve"> 6b. - davon Selbständige </v>
          </cell>
        </row>
        <row r="382">
          <cell r="A382" t="str">
            <v xml:space="preserve"> 7. Berechnete Erwerbstätigenquote (%) (6:2)  </v>
          </cell>
        </row>
        <row r="383">
          <cell r="A383" t="str">
            <v xml:space="preserve"> 8. Arbeitslose (3-6) </v>
          </cell>
        </row>
        <row r="384">
          <cell r="A384" t="str">
            <v xml:space="preserve"> 9. Berechnete Arbeitslosenquote (%) (8:5)  </v>
          </cell>
        </row>
        <row r="386">
          <cell r="A386" t="str">
            <v xml:space="preserve">Strukturindikatoren </v>
          </cell>
        </row>
        <row r="387">
          <cell r="A387" t="str">
            <v xml:space="preserve">10. Arbeitslosenquote, Definition Eurostat (%) </v>
          </cell>
        </row>
        <row r="388">
          <cell r="A388" t="str">
            <v xml:space="preserve">11. Erwerbsquote (%)  </v>
          </cell>
        </row>
        <row r="389">
          <cell r="A389" t="str">
            <v xml:space="preserve">12. Erwerbstätigenquote (%)  </v>
          </cell>
        </row>
        <row r="392">
          <cell r="A392" t="str">
            <v>Tabelle 8</v>
          </cell>
        </row>
        <row r="393">
          <cell r="A393" t="str">
            <v xml:space="preserve">EINNAHMEN UND AUSGABEN VON HAUSHALTEN UND PRIVATEN ORGANISATIONEN OHNE  </v>
          </cell>
        </row>
        <row r="394">
          <cell r="A394" t="str">
            <v xml:space="preserve">ERWERBSZWECK FÜR HAUSHALTE (S14+S15)  </v>
          </cell>
        </row>
        <row r="396">
          <cell r="A396" t="str">
            <v xml:space="preserve"> Land:  </v>
          </cell>
        </row>
        <row r="397">
          <cell r="A397" t="str">
            <v xml:space="preserve"> Währungseinheit:  </v>
          </cell>
        </row>
        <row r="398">
          <cell r="A398" t="str">
            <v xml:space="preserve"> ESVG 95</v>
          </cell>
          <cell r="Z398" t="str">
            <v xml:space="preserve"> Datum : </v>
          </cell>
        </row>
        <row r="399">
          <cell r="J399">
            <v>2004</v>
          </cell>
          <cell r="P399">
            <v>2005</v>
          </cell>
          <cell r="V399">
            <v>2006</v>
          </cell>
          <cell r="AB399">
            <v>2007</v>
          </cell>
        </row>
        <row r="400">
          <cell r="E400" t="str">
            <v xml:space="preserve"> Schlüssel</v>
          </cell>
          <cell r="M400" t="str">
            <v xml:space="preserve"> % Ver-</v>
          </cell>
          <cell r="S400" t="str">
            <v xml:space="preserve"> % Ver-</v>
          </cell>
          <cell r="Y400" t="str">
            <v xml:space="preserve"> % Ver-</v>
          </cell>
          <cell r="AE400" t="str">
            <v xml:space="preserve"> % Ver-</v>
          </cell>
        </row>
        <row r="401">
          <cell r="E401" t="str">
            <v xml:space="preserve"> ESVG 95</v>
          </cell>
          <cell r="J401" t="str">
            <v xml:space="preserve"> Niveau</v>
          </cell>
          <cell r="M401" t="str">
            <v>änderung</v>
          </cell>
          <cell r="P401" t="str">
            <v xml:space="preserve"> Niveau</v>
          </cell>
          <cell r="S401" t="str">
            <v>änderung</v>
          </cell>
          <cell r="V401" t="str">
            <v xml:space="preserve"> Niveau</v>
          </cell>
          <cell r="Y401" t="str">
            <v>änderung</v>
          </cell>
          <cell r="AB401" t="str">
            <v xml:space="preserve"> Niveau</v>
          </cell>
          <cell r="AE401" t="str">
            <v>änderung</v>
          </cell>
        </row>
        <row r="402">
          <cell r="A402" t="str">
            <v xml:space="preserve"> 1. Einkommen aus unselbständiger Arbeit </v>
          </cell>
          <cell r="E402" t="str">
            <v>D1</v>
          </cell>
        </row>
        <row r="403">
          <cell r="A403" t="str">
            <v xml:space="preserve"> 1a. - davon Bruttolöhne und -gehälter </v>
          </cell>
          <cell r="E403" t="str">
            <v>D11</v>
          </cell>
        </row>
        <row r="404">
          <cell r="A404" t="str">
            <v xml:space="preserve"> 2. Nichtarbeitseinkommen, netto  </v>
          </cell>
          <cell r="E404" t="str">
            <v>B2g+B3g+D4</v>
          </cell>
        </row>
        <row r="405">
          <cell r="A405" t="str">
            <v xml:space="preserve"> 3. Laufende Transfers erhalten </v>
          </cell>
          <cell r="E405" t="str">
            <v>D62+D7</v>
          </cell>
        </row>
        <row r="406">
          <cell r="A406" t="str">
            <v xml:space="preserve"> 4. Einkommens- und Vermögenssteuern </v>
          </cell>
          <cell r="E406" t="str">
            <v>D5</v>
          </cell>
        </row>
        <row r="407">
          <cell r="A407" t="str">
            <v xml:space="preserve"> 5. Laufende Transfers geleistet </v>
          </cell>
          <cell r="E407" t="str">
            <v>D61+D7</v>
          </cell>
        </row>
        <row r="408">
          <cell r="A408" t="str">
            <v xml:space="preserve"> 6. Verfügbares Bruttoeinkommen (1+2+3-4-5)  </v>
          </cell>
          <cell r="E408" t="str">
            <v>B6g</v>
          </cell>
        </row>
        <row r="409">
          <cell r="A409" t="str">
            <v xml:space="preserve"> 7. Veränderung der Versorgungsansprüche </v>
          </cell>
          <cell r="E409" t="str">
            <v>D8</v>
          </cell>
        </row>
        <row r="410">
          <cell r="A410" t="str">
            <v xml:space="preserve"> 8. Berein. verfügb. Bruttoeinkommen (6+7)  </v>
          </cell>
          <cell r="E410" t="str">
            <v xml:space="preserve"> </v>
          </cell>
        </row>
        <row r="411">
          <cell r="A411" t="str">
            <v xml:space="preserve"> 9. Berein. verfügb. reales Bruttoeinkommen </v>
          </cell>
          <cell r="E411" t="str">
            <v xml:space="preserve"> </v>
          </cell>
        </row>
        <row r="412">
          <cell r="A412" t="str">
            <v xml:space="preserve">10. Konsumausgaben </v>
          </cell>
          <cell r="E412" t="str">
            <v>P3</v>
          </cell>
        </row>
        <row r="413">
          <cell r="A413" t="str">
            <v xml:space="preserve">11. Bruttoersparnis (8-10)  </v>
          </cell>
          <cell r="E413" t="str">
            <v>B8g</v>
          </cell>
        </row>
        <row r="414">
          <cell r="A414" t="str">
            <v xml:space="preserve">12. Sparquote (%) (11:8)  </v>
          </cell>
          <cell r="E414" t="str">
            <v xml:space="preserve"> </v>
          </cell>
        </row>
        <row r="415">
          <cell r="A415" t="str">
            <v xml:space="preserve">13. Bruttoinvestitionen </v>
          </cell>
          <cell r="E415" t="str">
            <v>P5</v>
          </cell>
        </row>
        <row r="416">
          <cell r="A416" t="str">
            <v xml:space="preserve">14. Andere Vermögensänderungen, netto </v>
          </cell>
          <cell r="E416" t="str">
            <v>D9+K2</v>
          </cell>
        </row>
        <row r="417">
          <cell r="A417" t="str">
            <v xml:space="preserve">15. Finanz.überschuß (+) oder -defizit (-) </v>
          </cell>
          <cell r="E417" t="str">
            <v>B9</v>
          </cell>
        </row>
        <row r="418">
          <cell r="A418" t="str">
            <v xml:space="preserve">     (11-13-14)  </v>
          </cell>
          <cell r="E418" t="str">
            <v xml:space="preserve"> </v>
          </cell>
        </row>
        <row r="419">
          <cell r="A419" t="str">
            <v xml:space="preserve">15a. z.K. 15 in % des BIP  </v>
          </cell>
        </row>
        <row r="424">
          <cell r="A424" t="str">
            <v>Tabelle 9</v>
          </cell>
        </row>
        <row r="425">
          <cell r="A425" t="str">
            <v xml:space="preserve">EINNAHMEN UND AUSGABEN DER UNTERNEHMEN (S11+S12)  </v>
          </cell>
        </row>
        <row r="427">
          <cell r="A427" t="str">
            <v xml:space="preserve"> Land: </v>
          </cell>
        </row>
        <row r="428">
          <cell r="A428" t="str">
            <v xml:space="preserve"> Währungseinheit: </v>
          </cell>
        </row>
        <row r="429">
          <cell r="A429" t="str">
            <v xml:space="preserve"> ESVG 95</v>
          </cell>
          <cell r="Z429" t="str">
            <v xml:space="preserve"> Datum : </v>
          </cell>
        </row>
        <row r="430">
          <cell r="J430">
            <v>2004</v>
          </cell>
          <cell r="P430">
            <v>2005</v>
          </cell>
          <cell r="V430">
            <v>2006</v>
          </cell>
          <cell r="AB430">
            <v>2007</v>
          </cell>
        </row>
        <row r="431">
          <cell r="E431" t="str">
            <v xml:space="preserve"> Schlüssel</v>
          </cell>
          <cell r="M431" t="str">
            <v xml:space="preserve"> % Ver-</v>
          </cell>
          <cell r="S431" t="str">
            <v xml:space="preserve"> % Ver-</v>
          </cell>
          <cell r="Y431" t="str">
            <v xml:space="preserve"> % Ver-</v>
          </cell>
          <cell r="AE431" t="str">
            <v xml:space="preserve"> % Ver-</v>
          </cell>
        </row>
        <row r="432">
          <cell r="E432" t="str">
            <v xml:space="preserve"> ESVG 95</v>
          </cell>
          <cell r="J432" t="str">
            <v xml:space="preserve"> Niveau</v>
          </cell>
          <cell r="M432" t="str">
            <v>änderung</v>
          </cell>
          <cell r="P432" t="str">
            <v xml:space="preserve"> Niveau</v>
          </cell>
          <cell r="S432" t="str">
            <v>änderung</v>
          </cell>
          <cell r="V432" t="str">
            <v xml:space="preserve"> Niveau</v>
          </cell>
          <cell r="Y432" t="str">
            <v>änderung</v>
          </cell>
          <cell r="AB432" t="str">
            <v xml:space="preserve"> Niveau</v>
          </cell>
          <cell r="AE432" t="str">
            <v>änderung</v>
          </cell>
        </row>
        <row r="433">
          <cell r="A433" t="str">
            <v xml:space="preserve"> 1. Bruttowertschöpfung zu Basispreisen </v>
          </cell>
          <cell r="E433" t="str">
            <v>B1g</v>
          </cell>
        </row>
        <row r="434">
          <cell r="A434" t="str">
            <v xml:space="preserve"> 2. Sonstige Produktionssubventionen  </v>
          </cell>
          <cell r="E434" t="str">
            <v>D39</v>
          </cell>
        </row>
        <row r="435">
          <cell r="A435" t="str">
            <v xml:space="preserve"> 3. Sonstige Produktionsteuern </v>
          </cell>
          <cell r="E435" t="str">
            <v>D29</v>
          </cell>
        </row>
        <row r="436">
          <cell r="A436" t="str">
            <v xml:space="preserve"> 4. Gezahltes Eink. aus unselbst. Arbeit </v>
          </cell>
          <cell r="E436" t="str">
            <v>D1</v>
          </cell>
        </row>
        <row r="437">
          <cell r="A437" t="str">
            <v xml:space="preserve"> 5. Bruttobetriebsüberschuß (1+2-3-4)  </v>
          </cell>
          <cell r="E437" t="str">
            <v>B2g</v>
          </cell>
        </row>
        <row r="438">
          <cell r="A438" t="str">
            <v xml:space="preserve"> 6. Vermögenseinkommen (netto)  </v>
          </cell>
          <cell r="E438" t="str">
            <v>D4</v>
          </cell>
        </row>
        <row r="439">
          <cell r="A439" t="str">
            <v xml:space="preserve"> 7. Laufende Übertragungen (netto)  </v>
          </cell>
          <cell r="E439" t="str">
            <v>D61-D62+D7</v>
          </cell>
        </row>
        <row r="440">
          <cell r="A440" t="str">
            <v xml:space="preserve"> 8. Einkommens- und Vermögenssteuern </v>
          </cell>
          <cell r="E440" t="str">
            <v>D5</v>
          </cell>
        </row>
        <row r="441">
          <cell r="A441" t="str">
            <v xml:space="preserve"> 9. Veränderung der Versorgungsansprüche </v>
          </cell>
          <cell r="E441" t="str">
            <v>D8</v>
          </cell>
        </row>
        <row r="442">
          <cell r="A442" t="str">
            <v xml:space="preserve">10. Bruttoersparnis (5+6+7-8-9) </v>
          </cell>
          <cell r="E442" t="str">
            <v>B8g</v>
          </cell>
        </row>
        <row r="443">
          <cell r="A443" t="str">
            <v xml:space="preserve">10a. z.K. 10 in % des BIP  </v>
          </cell>
        </row>
        <row r="444">
          <cell r="A444" t="str">
            <v xml:space="preserve">11. Bruttoinvestitionen </v>
          </cell>
          <cell r="E444" t="str">
            <v>P5</v>
          </cell>
        </row>
        <row r="445">
          <cell r="A445" t="str">
            <v xml:space="preserve">12. Andere Vermögensänderungen, netto </v>
          </cell>
          <cell r="E445" t="str">
            <v>D9+K2</v>
          </cell>
        </row>
        <row r="446">
          <cell r="A446" t="str">
            <v xml:space="preserve">13. Finanz.überschuß (+) oder -defizit (-)  </v>
          </cell>
          <cell r="E446" t="str">
            <v>B9</v>
          </cell>
        </row>
        <row r="447">
          <cell r="A447" t="str">
            <v xml:space="preserve">      (10-11-12)  </v>
          </cell>
        </row>
        <row r="448">
          <cell r="A448" t="str">
            <v xml:space="preserve">13a. z.K. 13 in % des PIB  </v>
          </cell>
        </row>
        <row r="457">
          <cell r="A457" t="str">
            <v>Tabelle 10</v>
          </cell>
        </row>
        <row r="458">
          <cell r="A458" t="str">
            <v xml:space="preserve">AUFKOMMEN UND VERWENDUNG DES STAATES (S13) </v>
          </cell>
        </row>
        <row r="460">
          <cell r="A460" t="str">
            <v xml:space="preserve"> Land:</v>
          </cell>
        </row>
        <row r="461">
          <cell r="A461" t="str">
            <v xml:space="preserve"> Währungseinheit: </v>
          </cell>
        </row>
        <row r="462">
          <cell r="A462" t="str">
            <v xml:space="preserve"> ESVG 95</v>
          </cell>
          <cell r="Z462" t="str">
            <v xml:space="preserve"> Datum : </v>
          </cell>
        </row>
        <row r="463">
          <cell r="J463">
            <v>2004</v>
          </cell>
          <cell r="P463">
            <v>2005</v>
          </cell>
          <cell r="V463">
            <v>2006</v>
          </cell>
          <cell r="AB463">
            <v>2007</v>
          </cell>
        </row>
        <row r="464">
          <cell r="G464" t="str">
            <v xml:space="preserve"> Schlüssel</v>
          </cell>
          <cell r="M464" t="str">
            <v xml:space="preserve"> % Ver-</v>
          </cell>
          <cell r="S464" t="str">
            <v xml:space="preserve"> % Ver-</v>
          </cell>
          <cell r="Y464" t="str">
            <v xml:space="preserve"> % Ver-</v>
          </cell>
          <cell r="AE464" t="str">
            <v xml:space="preserve"> % Ver-</v>
          </cell>
        </row>
        <row r="465">
          <cell r="G465" t="str">
            <v xml:space="preserve"> ESVG 95</v>
          </cell>
          <cell r="J465" t="str">
            <v xml:space="preserve"> Niveau</v>
          </cell>
          <cell r="M465" t="str">
            <v>änderung</v>
          </cell>
          <cell r="P465" t="str">
            <v xml:space="preserve"> Niveau</v>
          </cell>
          <cell r="S465" t="str">
            <v>änderung</v>
          </cell>
          <cell r="V465" t="str">
            <v xml:space="preserve"> Niveau</v>
          </cell>
          <cell r="Y465" t="str">
            <v>änderung</v>
          </cell>
          <cell r="AB465" t="str">
            <v xml:space="preserve"> Niveau</v>
          </cell>
          <cell r="AE465" t="str">
            <v>änderung</v>
          </cell>
        </row>
        <row r="466">
          <cell r="A466" t="str">
            <v xml:space="preserve"> 1. Produktions- und Importabgaben </v>
          </cell>
          <cell r="G466" t="str">
            <v>D2</v>
          </cell>
        </row>
        <row r="467">
          <cell r="A467" t="str">
            <v xml:space="preserve"> 2. Einkommens- und Vermögenssteuern, usw </v>
          </cell>
          <cell r="G467" t="str">
            <v>D5</v>
          </cell>
        </row>
        <row r="468">
          <cell r="A468" t="str">
            <v xml:space="preserve"> 3. Sozialbeiträge  </v>
          </cell>
          <cell r="G468" t="str">
            <v>D61</v>
          </cell>
        </row>
        <row r="469">
          <cell r="A469" t="str">
            <v xml:space="preserve"> 3a. - davon tatsächliche Sozialbeiträge </v>
          </cell>
          <cell r="G469" t="str">
            <v>D611</v>
          </cell>
        </row>
        <row r="470">
          <cell r="A470" t="str">
            <v xml:space="preserve"> 4. Sonstige laufende Aufkommen </v>
          </cell>
          <cell r="G470" t="str">
            <v xml:space="preserve"> </v>
          </cell>
        </row>
        <row r="471">
          <cell r="A471" t="str">
            <v xml:space="preserve"> 5. Laufende Aufkommen insgesamt </v>
          </cell>
          <cell r="G471" t="str">
            <v xml:space="preserve"> </v>
          </cell>
        </row>
        <row r="472">
          <cell r="A472" t="str">
            <v xml:space="preserve"> 6. Konsumausgaben für den Kollektivverbrauch </v>
          </cell>
          <cell r="G472" t="str">
            <v>P32</v>
          </cell>
        </row>
        <row r="473">
          <cell r="A473" t="str">
            <v xml:space="preserve"> 7. Konsumausgaben für den Individualverbrauch </v>
          </cell>
          <cell r="G473" t="str">
            <v>D63=P31</v>
          </cell>
        </row>
        <row r="474">
          <cell r="A474" t="str">
            <v xml:space="preserve"> 8. Staatliche Konsumausgaben (6+7) </v>
          </cell>
          <cell r="G474" t="str">
            <v>P3</v>
          </cell>
        </row>
        <row r="475">
          <cell r="A475" t="str">
            <v xml:space="preserve"> 8a. - davon, Arbeitnehmerentgelt </v>
          </cell>
          <cell r="G475" t="str">
            <v>D1</v>
          </cell>
        </row>
        <row r="476">
          <cell r="A476" t="str">
            <v xml:space="preserve"> 9. Monetäre Sozialleistungen </v>
          </cell>
          <cell r="G476" t="str">
            <v>D62</v>
          </cell>
        </row>
        <row r="477">
          <cell r="A477" t="str">
            <v xml:space="preserve">10. Zinsen </v>
          </cell>
          <cell r="G477" t="str">
            <v>D41</v>
          </cell>
        </row>
        <row r="478">
          <cell r="A478" t="str">
            <v xml:space="preserve">11. Subventionen </v>
          </cell>
          <cell r="G478" t="str">
            <v>D3</v>
          </cell>
        </row>
        <row r="479">
          <cell r="A479" t="str">
            <v xml:space="preserve">12. Andere laufenden Verwendungen </v>
          </cell>
          <cell r="G479" t="str">
            <v xml:space="preserve"> </v>
          </cell>
        </row>
        <row r="480">
          <cell r="A480" t="str">
            <v xml:space="preserve">13. Lauf. Verwendungen insgesamt (8+9+10+11+12) </v>
          </cell>
          <cell r="G480" t="str">
            <v xml:space="preserve"> </v>
          </cell>
        </row>
        <row r="481">
          <cell r="A481" t="str">
            <v xml:space="preserve">14. Vermögenstransfers, erhalten </v>
          </cell>
          <cell r="G481" t="str">
            <v>D9</v>
          </cell>
        </row>
        <row r="482">
          <cell r="A482" t="str">
            <v xml:space="preserve">15. Bruttoanlageinvestitionen </v>
          </cell>
          <cell r="G482" t="str">
            <v>P51</v>
          </cell>
        </row>
        <row r="483">
          <cell r="A483" t="str">
            <v xml:space="preserve">16. Andere Investitionen, netto </v>
          </cell>
          <cell r="G483" t="str">
            <v xml:space="preserve"> </v>
          </cell>
        </row>
        <row r="485">
          <cell r="G485" t="str">
            <v xml:space="preserve"> </v>
          </cell>
          <cell r="M485" t="str">
            <v xml:space="preserve"> in %</v>
          </cell>
          <cell r="S485" t="str">
            <v xml:space="preserve"> in %</v>
          </cell>
          <cell r="Y485" t="str">
            <v xml:space="preserve"> in %</v>
          </cell>
          <cell r="AE485" t="str">
            <v xml:space="preserve"> in %</v>
          </cell>
        </row>
        <row r="486">
          <cell r="G486" t="str">
            <v xml:space="preserve"> </v>
          </cell>
          <cell r="M486" t="str">
            <v xml:space="preserve"> des BIP</v>
          </cell>
          <cell r="S486" t="str">
            <v xml:space="preserve"> des BIP</v>
          </cell>
          <cell r="Y486" t="str">
            <v xml:space="preserve"> des BIP</v>
          </cell>
          <cell r="AE486" t="str">
            <v xml:space="preserve"> des BIP</v>
          </cell>
        </row>
        <row r="487">
          <cell r="A487" t="str">
            <v xml:space="preserve">17. Bruttoersparnis (5-13) </v>
          </cell>
          <cell r="G487" t="str">
            <v>B8g</v>
          </cell>
        </row>
        <row r="488">
          <cell r="A488" t="str">
            <v xml:space="preserve">18. Finanz.überschuß(+)/ -defizit(-) (17+14-15-16) </v>
          </cell>
          <cell r="G488" t="str">
            <v>B9</v>
          </cell>
        </row>
        <row r="489">
          <cell r="A489" t="str">
            <v xml:space="preserve">18a. - Primärsaldo </v>
          </cell>
          <cell r="G489" t="str">
            <v xml:space="preserve"> </v>
          </cell>
        </row>
        <row r="490">
          <cell r="A490" t="str">
            <v xml:space="preserve">19. Staatsschulden  </v>
          </cell>
          <cell r="G490" t="str">
            <v xml:space="preserve"> </v>
          </cell>
        </row>
        <row r="492">
          <cell r="A492" t="str">
            <v xml:space="preserve">20. Aufkommen insgesamt, harmon. Definition </v>
          </cell>
          <cell r="G492" t="str">
            <v>TR*</v>
          </cell>
        </row>
        <row r="493">
          <cell r="A493" t="str">
            <v xml:space="preserve">21. Kollektivverbrauch insges., harm. Definition </v>
          </cell>
          <cell r="G493" t="str">
            <v>TE*</v>
          </cell>
        </row>
        <row r="494">
          <cell r="A494" t="str">
            <v xml:space="preserve">22. Finanz.überschuß(+)/ -defizit(-), EDP Def. </v>
          </cell>
          <cell r="G494" t="str">
            <v>EDP B9</v>
          </cell>
        </row>
        <row r="496">
          <cell r="A496" t="str">
            <v xml:space="preserve">23. Steuerlast </v>
          </cell>
          <cell r="G496" t="str">
            <v xml:space="preserve"> </v>
          </cell>
        </row>
        <row r="522">
          <cell r="A522" t="str">
            <v>Tabelle 11</v>
          </cell>
        </row>
        <row r="523">
          <cell r="A523" t="str">
            <v xml:space="preserve">AUßENKONTO (S2) </v>
          </cell>
          <cell r="B523" t="str">
            <v xml:space="preserve">AUßENKONTO (S2) </v>
          </cell>
          <cell r="C523" t="str">
            <v xml:space="preserve">AUßENKONTO (S2) </v>
          </cell>
          <cell r="D523" t="str">
            <v xml:space="preserve">AUßENKONTO (S2) </v>
          </cell>
          <cell r="E523" t="str">
            <v xml:space="preserve">AUßENKONTO (S2) </v>
          </cell>
          <cell r="F523" t="str">
            <v xml:space="preserve">AUßENKONTO (S2) </v>
          </cell>
          <cell r="G523" t="str">
            <v xml:space="preserve">AUßENKONTO (S2) </v>
          </cell>
          <cell r="H523" t="str">
            <v xml:space="preserve">AUßENKONTO (S2) </v>
          </cell>
          <cell r="I523" t="str">
            <v xml:space="preserve">AUßENKONTO (S2) </v>
          </cell>
          <cell r="J523" t="str">
            <v xml:space="preserve">AUßENKONTO (S2) </v>
          </cell>
          <cell r="K523" t="str">
            <v xml:space="preserve">AUßENKONTO (S2) </v>
          </cell>
          <cell r="L523" t="str">
            <v xml:space="preserve">AUßENKONTO (S2) </v>
          </cell>
          <cell r="M523" t="str">
            <v xml:space="preserve">AUßENKONTO (S2) </v>
          </cell>
          <cell r="N523" t="str">
            <v xml:space="preserve">AUßENKONTO (S2) </v>
          </cell>
          <cell r="O523" t="str">
            <v xml:space="preserve">AUßENKONTO (S2) </v>
          </cell>
          <cell r="P523" t="str">
            <v xml:space="preserve">AUßENKONTO (S2) </v>
          </cell>
          <cell r="Q523" t="str">
            <v xml:space="preserve">AUßENKONTO (S2) </v>
          </cell>
          <cell r="R523" t="str">
            <v xml:space="preserve">AUßENKONTO (S2) </v>
          </cell>
          <cell r="S523" t="str">
            <v xml:space="preserve">AUßENKONTO (S2) </v>
          </cell>
          <cell r="T523" t="str">
            <v xml:space="preserve">AUßENKONTO (S2) </v>
          </cell>
          <cell r="U523" t="str">
            <v xml:space="preserve">AUßENKONTO (S2) </v>
          </cell>
          <cell r="V523" t="str">
            <v xml:space="preserve">AUßENKONTO (S2) </v>
          </cell>
          <cell r="W523" t="str">
            <v xml:space="preserve">AUßENKONTO (S2) </v>
          </cell>
          <cell r="X523" t="str">
            <v xml:space="preserve">AUßENKONTO (S2) </v>
          </cell>
          <cell r="Y523" t="str">
            <v xml:space="preserve">AUßENKONTO (S2) </v>
          </cell>
          <cell r="Z523" t="str">
            <v xml:space="preserve">AUßENKONTO (S2) </v>
          </cell>
          <cell r="AA523" t="str">
            <v xml:space="preserve">AUßENKONTO (S2) </v>
          </cell>
          <cell r="AB523" t="str">
            <v xml:space="preserve">AUßENKONTO (S2) </v>
          </cell>
          <cell r="AC523" t="str">
            <v xml:space="preserve">AUßENKONTO (S2) </v>
          </cell>
          <cell r="AD523" t="str">
            <v xml:space="preserve">AUßENKONTO (S2) </v>
          </cell>
          <cell r="AE523" t="str">
            <v xml:space="preserve">AUßENKONTO (S2) </v>
          </cell>
          <cell r="AF523" t="str">
            <v xml:space="preserve">AUßENKONTO (S2) </v>
          </cell>
          <cell r="AG523" t="str">
            <v xml:space="preserve">AUßENKONTO (S2) </v>
          </cell>
        </row>
        <row r="525">
          <cell r="A525" t="str">
            <v xml:space="preserve"> Land:</v>
          </cell>
        </row>
        <row r="526">
          <cell r="A526" t="str">
            <v xml:space="preserve"> Währungseinheit: </v>
          </cell>
          <cell r="Z526" t="str">
            <v xml:space="preserve"> Datum : </v>
          </cell>
        </row>
        <row r="527">
          <cell r="J527">
            <v>2004</v>
          </cell>
          <cell r="P527">
            <v>2005</v>
          </cell>
          <cell r="V527">
            <v>2006</v>
          </cell>
          <cell r="AB527">
            <v>2007</v>
          </cell>
        </row>
        <row r="528">
          <cell r="G528" t="str">
            <v xml:space="preserve"> Schlüssel</v>
          </cell>
          <cell r="M528" t="str">
            <v xml:space="preserve"> % Ver-</v>
          </cell>
          <cell r="S528" t="str">
            <v xml:space="preserve"> % Ver-</v>
          </cell>
          <cell r="Y528" t="str">
            <v xml:space="preserve"> % Ver-</v>
          </cell>
          <cell r="AE528" t="str">
            <v xml:space="preserve"> % Ver-</v>
          </cell>
        </row>
        <row r="529">
          <cell r="G529" t="str">
            <v xml:space="preserve"> ESVG 95</v>
          </cell>
          <cell r="J529" t="str">
            <v xml:space="preserve"> Niveau</v>
          </cell>
          <cell r="M529" t="str">
            <v>änderung</v>
          </cell>
          <cell r="P529" t="str">
            <v xml:space="preserve"> Niveau</v>
          </cell>
          <cell r="S529" t="str">
            <v>änderung</v>
          </cell>
          <cell r="V529" t="str">
            <v xml:space="preserve"> Niveau</v>
          </cell>
          <cell r="Y529" t="str">
            <v>änderung</v>
          </cell>
          <cell r="AB529" t="str">
            <v xml:space="preserve"> Niveau</v>
          </cell>
          <cell r="AE529" t="str">
            <v>änderung</v>
          </cell>
        </row>
        <row r="530">
          <cell r="A530" t="str">
            <v xml:space="preserve"> 1. Warenausfuhr (fob)  </v>
          </cell>
          <cell r="G530" t="str">
            <v>P61</v>
          </cell>
        </row>
        <row r="531">
          <cell r="A531" t="str">
            <v xml:space="preserve"> 2. Wareneinfuhr (fob)  </v>
          </cell>
          <cell r="G531" t="str">
            <v>P71</v>
          </cell>
        </row>
        <row r="532">
          <cell r="A532" t="str">
            <v xml:space="preserve"> 3. Handelsbilanz (Waren, fob/fob) (1-2)  </v>
          </cell>
        </row>
        <row r="533">
          <cell r="A533" t="str">
            <v xml:space="preserve"> 3a. z.K. 3 in % des BIP  </v>
          </cell>
        </row>
        <row r="534">
          <cell r="A534" t="str">
            <v xml:space="preserve"> 4. Ausfuhr von Dienstleistungen </v>
          </cell>
          <cell r="G534" t="str">
            <v>P62</v>
          </cell>
        </row>
        <row r="535">
          <cell r="A535" t="str">
            <v xml:space="preserve"> 4a. - davon Tourismus  </v>
          </cell>
        </row>
        <row r="536">
          <cell r="A536" t="str">
            <v xml:space="preserve"> 5. Einfuhr von Dienstleistungen </v>
          </cell>
          <cell r="G536" t="str">
            <v>P72</v>
          </cell>
        </row>
        <row r="537">
          <cell r="A537" t="str">
            <v xml:space="preserve"> 5a. - davon Tourismus  </v>
          </cell>
        </row>
        <row r="538">
          <cell r="A538" t="str">
            <v xml:space="preserve"> 6. Saldo der Dienstleistungen (4-5) </v>
          </cell>
        </row>
        <row r="539">
          <cell r="A539" t="str">
            <v xml:space="preserve"> 6a. z.K. 6 in % des BIP  </v>
          </cell>
        </row>
        <row r="540">
          <cell r="A540" t="str">
            <v xml:space="preserve"> 7. Außenbeitrag Waren und Dienstl. (3+6) </v>
          </cell>
          <cell r="G540" t="str">
            <v>B11</v>
          </cell>
        </row>
        <row r="541">
          <cell r="A541" t="str">
            <v xml:space="preserve"> 7a. z.K. 7 in % des BIP  </v>
          </cell>
        </row>
        <row r="542">
          <cell r="A542" t="str">
            <v xml:space="preserve"> 8. Saldo der Primaireinkommen und Transfers  </v>
          </cell>
        </row>
        <row r="543">
          <cell r="A543" t="str">
            <v xml:space="preserve"> 8a. - davon Saldo der Primäreinkommen </v>
          </cell>
          <cell r="G543" t="str">
            <v>B5g</v>
          </cell>
        </row>
        <row r="544">
          <cell r="A544" t="str">
            <v xml:space="preserve"> 8b. - davon Saldo der Transfers </v>
          </cell>
        </row>
        <row r="545">
          <cell r="A545" t="str">
            <v xml:space="preserve"> 8c. z.K. 8 in % des BIP  </v>
          </cell>
        </row>
        <row r="546">
          <cell r="A546" t="str">
            <v xml:space="preserve"> 9. Saldo der laufenden Außentransaktionen (7+8)  </v>
          </cell>
          <cell r="G546" t="str">
            <v>B12</v>
          </cell>
        </row>
        <row r="547">
          <cell r="A547" t="str">
            <v xml:space="preserve"> 9a. z.K. 9 in % des BIP  </v>
          </cell>
        </row>
        <row r="548">
          <cell r="A548" t="str">
            <v xml:space="preserve">10. Nettovermögensveränderung </v>
          </cell>
        </row>
        <row r="549">
          <cell r="A549" t="str">
            <v xml:space="preserve">11. Finanzierungsüberschuß(+)/ -defizit(-) (9+10) </v>
          </cell>
          <cell r="G549" t="str">
            <v>B9</v>
          </cell>
        </row>
        <row r="550">
          <cell r="A550" t="str">
            <v xml:space="preserve">11a. z.K. 11 in % des BIP  </v>
          </cell>
        </row>
        <row r="555">
          <cell r="A555" t="str">
            <v>Tabelle 12</v>
          </cell>
        </row>
        <row r="556">
          <cell r="A556" t="str">
            <v xml:space="preserve">WARENHANDEL NACH REGIONEN (ZOLLSTATISTIK) </v>
          </cell>
        </row>
        <row r="559">
          <cell r="A559" t="str">
            <v xml:space="preserve"> Land:</v>
          </cell>
        </row>
        <row r="560">
          <cell r="A560" t="str">
            <v xml:space="preserve"> Währungseinheit: </v>
          </cell>
          <cell r="Z560" t="str">
            <v xml:space="preserve"> Datum : </v>
          </cell>
        </row>
        <row r="561">
          <cell r="G561">
            <v>2004</v>
          </cell>
          <cell r="P561">
            <v>2005</v>
          </cell>
          <cell r="V561">
            <v>2006</v>
          </cell>
          <cell r="AB561">
            <v>2007</v>
          </cell>
        </row>
        <row r="562">
          <cell r="G562" t="str">
            <v xml:space="preserve"> %</v>
          </cell>
          <cell r="M562" t="str">
            <v xml:space="preserve"> % Ver-</v>
          </cell>
          <cell r="S562" t="str">
            <v xml:space="preserve"> % Ver-</v>
          </cell>
          <cell r="Y562" t="str">
            <v xml:space="preserve"> % Ver-</v>
          </cell>
          <cell r="AE562" t="str">
            <v xml:space="preserve"> % Ver-</v>
          </cell>
        </row>
        <row r="563">
          <cell r="G563" t="str">
            <v>Handel</v>
          </cell>
          <cell r="J563" t="str">
            <v xml:space="preserve"> Niveau</v>
          </cell>
          <cell r="M563" t="str">
            <v>änderung</v>
          </cell>
          <cell r="P563" t="str">
            <v xml:space="preserve"> Niveau</v>
          </cell>
          <cell r="S563" t="str">
            <v>änderung</v>
          </cell>
          <cell r="V563" t="str">
            <v xml:space="preserve"> Niveau</v>
          </cell>
          <cell r="Y563" t="str">
            <v>änderung</v>
          </cell>
          <cell r="AB563" t="str">
            <v xml:space="preserve"> Niveau</v>
          </cell>
          <cell r="AE563" t="str">
            <v>änderung</v>
          </cell>
        </row>
        <row r="564">
          <cell r="A564" t="str">
            <v xml:space="preserve"> Warenausfuhr (fob)  </v>
          </cell>
        </row>
        <row r="565">
          <cell r="A565" t="str">
            <v xml:space="preserve"> 1. Intra-EU  </v>
          </cell>
        </row>
        <row r="566">
          <cell r="A566" t="str">
            <v xml:space="preserve"> 2. Extra-EU  </v>
          </cell>
        </row>
        <row r="567">
          <cell r="A567" t="str">
            <v xml:space="preserve"> 3. Gesamte Ausfuhr (1+2)  </v>
          </cell>
        </row>
        <row r="568">
          <cell r="A568" t="str">
            <v xml:space="preserve"> Wareneinfuhr (cif)  </v>
          </cell>
        </row>
        <row r="569">
          <cell r="A569" t="str">
            <v xml:space="preserve"> 4. Intra-EU  </v>
          </cell>
        </row>
        <row r="570">
          <cell r="A570" t="str">
            <v xml:space="preserve"> 5. Extra-EU  </v>
          </cell>
        </row>
        <row r="571">
          <cell r="A571" t="str">
            <v xml:space="preserve"> 6. Gesamte Einfuhr (4+5)  </v>
          </cell>
        </row>
        <row r="572">
          <cell r="A572" t="str">
            <v xml:space="preserve"> 7. Handelsbilanz (fob/cif) (3-6)  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des"/>
      <sheetName val="Flow"/>
      <sheetName val="Input"/>
      <sheetName val="Tables"/>
      <sheetName val="TRADE"/>
      <sheetName val="VOL"/>
      <sheetName val="QY"/>
      <sheetName val="PR"/>
      <sheetName val="LAB"/>
      <sheetName val="VAL"/>
      <sheetName val="HH"/>
      <sheetName val="E"/>
      <sheetName val="GVT"/>
      <sheetName val="EXT"/>
      <sheetName val="Balance"/>
      <sheetName val="Transfer"/>
      <sheetName val="Tabels"/>
      <sheetName val="overview"/>
    </sheetNames>
    <sheetDataSet>
      <sheetData sheetId="0" refreshError="1">
        <row r="11">
          <cell r="C11" t="str">
            <v>Latvia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showGridLines="0" tabSelected="1" zoomScale="85" zoomScaleNormal="85" workbookViewId="0">
      <selection activeCell="A5" sqref="A5"/>
    </sheetView>
  </sheetViews>
  <sheetFormatPr defaultRowHeight="15"/>
  <cols>
    <col min="1" max="1" width="28.85546875" customWidth="1"/>
    <col min="2" max="2" width="30.85546875" customWidth="1"/>
    <col min="3" max="5" width="13" customWidth="1"/>
    <col min="6" max="6" width="13.7109375" customWidth="1"/>
    <col min="7" max="7" width="30.85546875" customWidth="1"/>
  </cols>
  <sheetData>
    <row r="1" spans="1:9" ht="15.75">
      <c r="A1" s="11" t="s">
        <v>145</v>
      </c>
      <c r="B1" s="11"/>
      <c r="C1" s="11"/>
      <c r="D1" s="11"/>
      <c r="E1" s="11"/>
      <c r="F1" s="11"/>
      <c r="G1" s="13" t="s">
        <v>208</v>
      </c>
    </row>
    <row r="2" spans="1:9" ht="15.75">
      <c r="A2" s="11" t="s">
        <v>146</v>
      </c>
      <c r="B2" s="11"/>
      <c r="C2" s="11"/>
      <c r="D2" s="11"/>
      <c r="E2" s="11"/>
      <c r="F2" s="11"/>
      <c r="G2" s="13" t="s">
        <v>209</v>
      </c>
    </row>
    <row r="3" spans="1:9" s="16" customFormat="1" ht="12.75">
      <c r="A3" s="15" t="s">
        <v>147</v>
      </c>
      <c r="B3" s="15"/>
      <c r="C3" s="15"/>
      <c r="D3" s="15"/>
      <c r="E3" s="15"/>
      <c r="F3" s="15"/>
    </row>
    <row r="4" spans="1:9" s="16" customFormat="1" ht="12.75">
      <c r="A4" s="15" t="s">
        <v>148</v>
      </c>
      <c r="B4" s="15"/>
      <c r="C4" s="15"/>
      <c r="D4" s="15"/>
      <c r="E4" s="15"/>
      <c r="F4" s="15"/>
    </row>
    <row r="5" spans="1:9" ht="8.25" customHeight="1">
      <c r="B5" s="12"/>
      <c r="C5" s="12"/>
      <c r="D5" s="12"/>
      <c r="E5" s="12"/>
      <c r="F5" s="12"/>
    </row>
    <row r="6" spans="1:9">
      <c r="A6" s="36" t="s">
        <v>83</v>
      </c>
      <c r="B6" s="34" t="s">
        <v>81</v>
      </c>
      <c r="C6" s="1">
        <v>2013</v>
      </c>
      <c r="D6" s="1">
        <v>2014</v>
      </c>
      <c r="E6" s="1">
        <v>2015</v>
      </c>
      <c r="F6" s="1">
        <v>2016</v>
      </c>
      <c r="G6" s="63" t="s">
        <v>82</v>
      </c>
    </row>
    <row r="7" spans="1:9" ht="30">
      <c r="A7" s="37" t="s">
        <v>19</v>
      </c>
      <c r="B7" s="64" t="s">
        <v>149</v>
      </c>
      <c r="C7" s="35">
        <v>-0.5</v>
      </c>
      <c r="D7" s="35">
        <v>-0.5</v>
      </c>
      <c r="E7" s="35">
        <v>-0.5</v>
      </c>
      <c r="F7" s="61">
        <v>-0.5</v>
      </c>
      <c r="G7" s="64" t="s">
        <v>150</v>
      </c>
      <c r="H7" s="33"/>
      <c r="I7" s="33"/>
    </row>
    <row r="8" spans="1:9" ht="45">
      <c r="A8" s="37" t="s">
        <v>22</v>
      </c>
      <c r="B8" s="64" t="s">
        <v>90</v>
      </c>
      <c r="C8" s="35">
        <v>-1.3488116164847941</v>
      </c>
      <c r="D8" s="35">
        <v>-1.0447298847370639</v>
      </c>
      <c r="E8" s="35">
        <v>-1.0205670493365899</v>
      </c>
      <c r="F8" s="61">
        <v>-0.85599999999999599</v>
      </c>
      <c r="G8" s="64" t="s">
        <v>152</v>
      </c>
      <c r="H8" s="33"/>
      <c r="I8" s="33"/>
    </row>
    <row r="9" spans="1:9" ht="45">
      <c r="A9" s="37" t="s">
        <v>77</v>
      </c>
      <c r="B9" s="64" t="s">
        <v>151</v>
      </c>
      <c r="C9" s="35">
        <v>-0.80472377292992048</v>
      </c>
      <c r="D9" s="35">
        <v>-1.0188739259650463</v>
      </c>
      <c r="E9" s="35">
        <v>-1.0170946878368017</v>
      </c>
      <c r="F9" s="61">
        <v>0.34340448567586895</v>
      </c>
      <c r="G9" s="64" t="s">
        <v>88</v>
      </c>
      <c r="H9" s="33"/>
      <c r="I9" s="33"/>
    </row>
    <row r="10" spans="1:9" s="14" customFormat="1" ht="28.5" customHeight="1">
      <c r="A10" s="38" t="s">
        <v>10</v>
      </c>
      <c r="B10" s="20"/>
      <c r="C10" s="20"/>
      <c r="D10" s="20"/>
      <c r="E10" s="20"/>
      <c r="F10" s="20"/>
      <c r="G10" s="21" t="s">
        <v>11</v>
      </c>
    </row>
  </sheetData>
  <pageMargins left="0.55118110236220474" right="0.55118110236220474" top="0.98425196850393704" bottom="0.98425196850393704" header="0.31496062992125984" footer="0.31496062992125984"/>
  <pageSetup scale="65" orientation="portrait" r:id="rId1"/>
  <headerFooter>
    <oddHeader xml:space="preserve">&amp;L&amp;"Times New Roman,Regular"Fiskālās disciplīnas padomes uzraudzības ziņojums (2017)
Fiscal discipline surveillance report (2017)&amp;R&amp;"Times New Roman,Regular"4. pielikums
Annex 4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43"/>
  <sheetViews>
    <sheetView workbookViewId="0">
      <selection activeCell="A2" sqref="A2"/>
    </sheetView>
  </sheetViews>
  <sheetFormatPr defaultColWidth="9.140625" defaultRowHeight="15"/>
  <cols>
    <col min="1" max="1" width="28.85546875" style="2" customWidth="1"/>
    <col min="2" max="16384" width="9.140625" style="2"/>
  </cols>
  <sheetData>
    <row r="1" spans="1:19">
      <c r="A1" s="54" t="s">
        <v>134</v>
      </c>
      <c r="B1" s="5">
        <v>2007</v>
      </c>
      <c r="C1" s="5">
        <v>2008</v>
      </c>
      <c r="D1" s="5">
        <v>2009</v>
      </c>
      <c r="E1" s="5">
        <v>2010</v>
      </c>
      <c r="F1" s="5">
        <v>2011</v>
      </c>
      <c r="G1" s="5">
        <v>2012</v>
      </c>
      <c r="H1" s="5">
        <v>2013</v>
      </c>
      <c r="I1" s="5">
        <v>2014</v>
      </c>
      <c r="J1" s="5">
        <v>2015</v>
      </c>
      <c r="K1" s="5">
        <v>2016</v>
      </c>
      <c r="L1" s="5">
        <v>2017</v>
      </c>
      <c r="M1" s="5">
        <v>2018</v>
      </c>
      <c r="N1" s="5">
        <v>2019</v>
      </c>
      <c r="O1" s="5">
        <v>2020</v>
      </c>
      <c r="P1" s="5">
        <v>2021</v>
      </c>
      <c r="Q1" s="5">
        <v>2022</v>
      </c>
      <c r="R1" s="5">
        <v>2023</v>
      </c>
      <c r="S1" s="5">
        <v>2024</v>
      </c>
    </row>
    <row r="2" spans="1:19">
      <c r="A2" s="4" t="s">
        <v>7</v>
      </c>
      <c r="B2" s="57">
        <v>6.7352498081265866</v>
      </c>
      <c r="C2" s="57">
        <v>2.3599903339270867</v>
      </c>
      <c r="D2" s="57">
        <v>-4.0307813927161762</v>
      </c>
      <c r="E2" s="57">
        <v>-4.3020190425376299</v>
      </c>
      <c r="F2" s="57">
        <v>-0.29631415759783231</v>
      </c>
      <c r="G2" s="57">
        <v>2.7667553929022759</v>
      </c>
      <c r="H2" s="57">
        <v>2.0229895777725826</v>
      </c>
      <c r="I2" s="57">
        <v>2.0657791169786721</v>
      </c>
      <c r="J2" s="57">
        <v>2.8041665468972132</v>
      </c>
      <c r="K2" s="57">
        <v>2.2236974627000361</v>
      </c>
      <c r="L2" s="57">
        <v>2.9582259525443133</v>
      </c>
      <c r="M2" s="57">
        <v>3.0302924233692963</v>
      </c>
      <c r="N2" s="57">
        <v>3.0238933897524634</v>
      </c>
      <c r="O2" s="57">
        <v>2.9860446032904608</v>
      </c>
      <c r="P2" s="57">
        <v>3</v>
      </c>
      <c r="Q2" s="57">
        <v>3</v>
      </c>
      <c r="R2" s="57">
        <v>3</v>
      </c>
      <c r="S2" s="57">
        <v>3</v>
      </c>
    </row>
    <row r="3" spans="1:19">
      <c r="A3" s="6" t="s">
        <v>6</v>
      </c>
      <c r="G3" s="7">
        <f t="shared" ref="G3:O3" si="0">AVERAGE(B2:K2)</f>
        <v>1.2349513646452814</v>
      </c>
      <c r="H3" s="7">
        <f t="shared" si="0"/>
        <v>0.85724897908705411</v>
      </c>
      <c r="I3" s="7">
        <f t="shared" si="0"/>
        <v>0.92427918803127507</v>
      </c>
      <c r="J3" s="7">
        <f t="shared" si="0"/>
        <v>1.6297466662781388</v>
      </c>
      <c r="K3" s="7">
        <f t="shared" si="0"/>
        <v>2.3585530308609477</v>
      </c>
      <c r="L3" s="7">
        <f t="shared" si="0"/>
        <v>2.6881844466207312</v>
      </c>
      <c r="M3" s="7">
        <f t="shared" si="0"/>
        <v>2.7115089073305034</v>
      </c>
      <c r="N3" s="7">
        <f t="shared" si="0"/>
        <v>2.809209949553245</v>
      </c>
      <c r="O3" s="7">
        <f t="shared" si="0"/>
        <v>2.9026320378553785</v>
      </c>
    </row>
    <row r="6" spans="1:19">
      <c r="A6" s="54" t="s">
        <v>135</v>
      </c>
      <c r="B6" s="5">
        <v>2007</v>
      </c>
      <c r="C6" s="5">
        <v>2008</v>
      </c>
      <c r="D6" s="5">
        <v>2009</v>
      </c>
      <c r="E6" s="5">
        <v>2010</v>
      </c>
      <c r="F6" s="5">
        <v>2011</v>
      </c>
      <c r="G6" s="5">
        <v>2012</v>
      </c>
      <c r="H6" s="5">
        <v>2013</v>
      </c>
      <c r="I6" s="5">
        <v>2014</v>
      </c>
      <c r="J6" s="5">
        <v>2015</v>
      </c>
      <c r="K6" s="5">
        <v>2016</v>
      </c>
      <c r="L6" s="5">
        <v>2017</v>
      </c>
      <c r="M6" s="5">
        <v>2018</v>
      </c>
      <c r="N6" s="5">
        <v>2019</v>
      </c>
      <c r="O6" s="5">
        <v>2020</v>
      </c>
      <c r="P6" s="5">
        <v>2021</v>
      </c>
      <c r="Q6" s="5">
        <v>2022</v>
      </c>
      <c r="R6" s="5">
        <v>2023</v>
      </c>
      <c r="S6" s="5">
        <v>2024</v>
      </c>
    </row>
    <row r="7" spans="1:19">
      <c r="A7" s="4" t="s">
        <v>7</v>
      </c>
      <c r="B7" s="57">
        <v>6.7352498081265866</v>
      </c>
      <c r="C7" s="57">
        <v>2.3599903339270867</v>
      </c>
      <c r="D7" s="57">
        <v>-4.0307813927161762</v>
      </c>
      <c r="E7" s="57">
        <v>-4.3020190425376299</v>
      </c>
      <c r="F7" s="57">
        <v>-0.29631415759783231</v>
      </c>
      <c r="G7" s="57">
        <v>2.7667553929022759</v>
      </c>
      <c r="H7" s="57">
        <v>2.0229895777725826</v>
      </c>
      <c r="I7" s="57">
        <v>2.0657791169786721</v>
      </c>
      <c r="J7" s="57">
        <v>2.8661131789274297</v>
      </c>
      <c r="K7" s="57">
        <v>2.1996188239578993</v>
      </c>
      <c r="L7" s="57">
        <v>2.8444444444444441</v>
      </c>
      <c r="M7" s="57">
        <v>3.0444444444444443</v>
      </c>
      <c r="N7" s="57">
        <v>3</v>
      </c>
      <c r="O7" s="57">
        <v>2.95</v>
      </c>
      <c r="P7" s="58">
        <v>2.8</v>
      </c>
      <c r="Q7" s="58">
        <v>2.8</v>
      </c>
      <c r="R7" s="58">
        <v>2.6</v>
      </c>
      <c r="S7" s="58">
        <v>2.6</v>
      </c>
    </row>
    <row r="8" spans="1:19">
      <c r="A8" s="6" t="s">
        <v>6</v>
      </c>
      <c r="G8" s="7">
        <f t="shared" ref="G8:O8" si="1">AVERAGE(B7:K7)</f>
        <v>1.2387381639740895</v>
      </c>
      <c r="H8" s="7">
        <f t="shared" si="1"/>
        <v>0.84965762760587515</v>
      </c>
      <c r="I8" s="7">
        <f t="shared" si="1"/>
        <v>0.91810303865761111</v>
      </c>
      <c r="J8" s="7">
        <f t="shared" si="1"/>
        <v>1.6211811779292287</v>
      </c>
      <c r="K8" s="7">
        <f t="shared" si="1"/>
        <v>2.3463830821829914</v>
      </c>
      <c r="L8" s="7">
        <f t="shared" si="1"/>
        <v>2.6560144979427749</v>
      </c>
      <c r="M8" s="7">
        <f t="shared" si="1"/>
        <v>2.6593389586525471</v>
      </c>
      <c r="N8" s="7">
        <f t="shared" si="1"/>
        <v>2.7170400008752891</v>
      </c>
      <c r="O8" s="7">
        <f t="shared" si="1"/>
        <v>2.7704620891774221</v>
      </c>
    </row>
    <row r="11" spans="1:19">
      <c r="A11" s="59" t="s">
        <v>136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56"/>
      <c r="S11" s="3"/>
    </row>
    <row r="12" spans="1:19">
      <c r="A12" s="3">
        <v>18.938020000000002</v>
      </c>
      <c r="B12" s="3">
        <v>20.420870000000001</v>
      </c>
      <c r="C12" s="3">
        <v>21.21227</v>
      </c>
      <c r="D12" s="3">
        <v>20.997969999999999</v>
      </c>
      <c r="E12" s="3">
        <v>20.431930000000001</v>
      </c>
      <c r="F12" s="3">
        <v>20.179680000000001</v>
      </c>
      <c r="G12" s="3">
        <v>20.23751</v>
      </c>
      <c r="H12" s="3">
        <v>20.400069999999999</v>
      </c>
      <c r="I12" s="3">
        <v>20.704840000000001</v>
      </c>
      <c r="J12" s="3">
        <v>21.138590000000001</v>
      </c>
      <c r="K12" s="3">
        <v>21.43403</v>
      </c>
      <c r="L12" s="3">
        <v>22.077780000000001</v>
      </c>
      <c r="M12" s="3">
        <v>22.897780000000001</v>
      </c>
      <c r="N12" s="3"/>
      <c r="O12" s="3"/>
      <c r="P12" s="3"/>
      <c r="Q12" s="3"/>
      <c r="R12" s="3"/>
      <c r="S12" s="3"/>
    </row>
    <row r="13" spans="1:19">
      <c r="A13" s="4" t="s">
        <v>7</v>
      </c>
      <c r="B13" s="3">
        <f>(B12-A12)/A12*100</f>
        <v>7.8300160206821987</v>
      </c>
      <c r="C13" s="3">
        <f t="shared" ref="C13:M13" si="2">(C12-B12)/B12*100</f>
        <v>3.8754470304154491</v>
      </c>
      <c r="D13" s="3">
        <f t="shared" si="2"/>
        <v>-1.0102643422886919</v>
      </c>
      <c r="E13" s="3">
        <f t="shared" si="2"/>
        <v>-2.6956891547135151</v>
      </c>
      <c r="F13" s="3">
        <f t="shared" si="2"/>
        <v>-1.2345872367417081</v>
      </c>
      <c r="G13" s="3">
        <f t="shared" si="2"/>
        <v>0.28657540654757241</v>
      </c>
      <c r="H13" s="3">
        <f t="shared" si="2"/>
        <v>0.80326087547331237</v>
      </c>
      <c r="I13" s="3">
        <f t="shared" si="2"/>
        <v>1.4939654618832254</v>
      </c>
      <c r="J13" s="3">
        <f t="shared" si="2"/>
        <v>2.0949208011266922</v>
      </c>
      <c r="K13" s="3">
        <f t="shared" si="2"/>
        <v>1.3976334277735611</v>
      </c>
      <c r="L13" s="3">
        <f t="shared" si="2"/>
        <v>3.0034016001657213</v>
      </c>
      <c r="M13" s="3">
        <f t="shared" si="2"/>
        <v>3.7141415486520848</v>
      </c>
      <c r="N13" s="33">
        <v>3.0238933897524634</v>
      </c>
      <c r="O13" s="33">
        <v>2.9860446032904608</v>
      </c>
      <c r="P13" s="33">
        <v>3</v>
      </c>
      <c r="Q13" s="33">
        <v>3</v>
      </c>
      <c r="R13" s="55">
        <v>3</v>
      </c>
      <c r="S13" s="55">
        <v>3</v>
      </c>
    </row>
    <row r="14" spans="1:19">
      <c r="A14" s="6" t="s">
        <v>6</v>
      </c>
      <c r="F14"/>
      <c r="G14" s="7">
        <f t="shared" ref="G14:O14" si="3">AVERAGE(B13:K13)</f>
        <v>1.2841278290158098</v>
      </c>
      <c r="H14" s="7">
        <f t="shared" si="3"/>
        <v>0.80146638696416195</v>
      </c>
      <c r="I14" s="7">
        <f t="shared" si="3"/>
        <v>0.78533583878782542</v>
      </c>
      <c r="J14" s="7">
        <f t="shared" si="3"/>
        <v>1.188751611991941</v>
      </c>
      <c r="K14" s="7">
        <f t="shared" si="3"/>
        <v>1.7569249877923383</v>
      </c>
      <c r="L14" s="7">
        <f t="shared" si="3"/>
        <v>2.1803837114665092</v>
      </c>
      <c r="M14" s="7">
        <f t="shared" si="3"/>
        <v>2.4517261708117521</v>
      </c>
      <c r="N14" s="7">
        <f t="shared" si="3"/>
        <v>2.6714000832644209</v>
      </c>
      <c r="O14" s="7">
        <f t="shared" si="3"/>
        <v>2.8220035370760983</v>
      </c>
      <c r="P14"/>
      <c r="Q14"/>
    </row>
    <row r="17" spans="1:19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23" spans="1:19">
      <c r="A23" s="9" t="s">
        <v>4</v>
      </c>
      <c r="B23" s="5">
        <v>2007</v>
      </c>
      <c r="C23" s="5">
        <v>2008</v>
      </c>
      <c r="D23" s="5">
        <v>2009</v>
      </c>
      <c r="E23" s="5">
        <v>2010</v>
      </c>
      <c r="F23" s="5">
        <v>2011</v>
      </c>
      <c r="G23" s="5">
        <v>2012</v>
      </c>
      <c r="H23" s="5">
        <v>2013</v>
      </c>
      <c r="I23" s="5">
        <v>2014</v>
      </c>
      <c r="J23" s="5">
        <v>2015</v>
      </c>
      <c r="K23" s="5">
        <v>2016</v>
      </c>
      <c r="L23" s="5">
        <v>2017</v>
      </c>
      <c r="M23" s="5">
        <v>2018</v>
      </c>
      <c r="N23" s="5">
        <v>2019</v>
      </c>
      <c r="O23" s="5">
        <v>2020</v>
      </c>
      <c r="P23" s="5">
        <v>2021</v>
      </c>
      <c r="Q23" s="5">
        <v>2022</v>
      </c>
      <c r="R23" s="5">
        <v>2023</v>
      </c>
      <c r="S23" s="5">
        <v>2024</v>
      </c>
    </row>
    <row r="24" spans="1:19">
      <c r="A24" s="4" t="s">
        <v>7</v>
      </c>
      <c r="B24" s="8">
        <v>6.7496018582957618</v>
      </c>
      <c r="C24" s="8">
        <v>1.5737508883482798</v>
      </c>
      <c r="D24" s="8">
        <v>-4.7980024796870797</v>
      </c>
      <c r="E24" s="8">
        <v>-4.4669297665710594</v>
      </c>
      <c r="F24" s="8">
        <v>-0.2477420388503182</v>
      </c>
      <c r="G24" s="8">
        <v>3.061632805410075</v>
      </c>
      <c r="H24" s="8">
        <v>2.4351851462763419</v>
      </c>
      <c r="I24" s="8">
        <v>2.5250005473894221</v>
      </c>
      <c r="J24" s="8">
        <v>1.9898087914520746</v>
      </c>
      <c r="K24" s="8">
        <v>2.3403875560020104</v>
      </c>
      <c r="L24" s="8">
        <v>2.8188046961836521</v>
      </c>
      <c r="M24" s="8">
        <v>2.9120832897904902</v>
      </c>
      <c r="N24" s="8">
        <v>2.8131824598480959</v>
      </c>
      <c r="O24" s="8">
        <v>2.9680410996350215</v>
      </c>
      <c r="P24" s="8">
        <v>3.0000000000000027</v>
      </c>
      <c r="Q24" s="8">
        <v>3.0000000000000027</v>
      </c>
      <c r="R24" s="8">
        <v>3.0000000000000027</v>
      </c>
      <c r="S24" s="8">
        <v>3.0000000000000027</v>
      </c>
    </row>
    <row r="25" spans="1:19">
      <c r="A25" s="6" t="s">
        <v>6</v>
      </c>
      <c r="B25" s="4"/>
      <c r="C25" s="4"/>
      <c r="D25" s="4"/>
      <c r="E25" s="4"/>
      <c r="F25" s="4"/>
      <c r="G25" s="7">
        <f t="shared" ref="G25:N25" si="4">AVERAGE(B24:K24)</f>
        <v>1.1162693308065506</v>
      </c>
      <c r="H25" s="7">
        <f t="shared" si="4"/>
        <v>0.72318961459533981</v>
      </c>
      <c r="I25" s="7">
        <f t="shared" si="4"/>
        <v>0.85702285473956097</v>
      </c>
      <c r="J25" s="7">
        <f t="shared" si="4"/>
        <v>1.6181413486930787</v>
      </c>
      <c r="K25" s="7">
        <f t="shared" si="4"/>
        <v>2.3616384353136866</v>
      </c>
      <c r="L25" s="7">
        <f t="shared" si="4"/>
        <v>2.6864126391987186</v>
      </c>
      <c r="M25" s="7">
        <f t="shared" si="4"/>
        <v>2.6802493586577114</v>
      </c>
      <c r="N25" s="7">
        <f t="shared" si="4"/>
        <v>2.7367308440300779</v>
      </c>
      <c r="O25" s="7">
        <f>AVERAGE(J24:S24)</f>
        <v>2.7842307892911355</v>
      </c>
      <c r="P25" s="4"/>
      <c r="Q25" s="4"/>
      <c r="R25" s="4"/>
      <c r="S25" s="3"/>
    </row>
    <row r="30" spans="1:19">
      <c r="A30" s="9" t="s">
        <v>3</v>
      </c>
      <c r="B30" s="5">
        <v>2007</v>
      </c>
      <c r="C30" s="5">
        <v>2008</v>
      </c>
      <c r="D30" s="5">
        <v>2009</v>
      </c>
      <c r="E30" s="5">
        <v>2010</v>
      </c>
      <c r="F30" s="5">
        <v>2011</v>
      </c>
      <c r="G30" s="5">
        <v>2012</v>
      </c>
      <c r="H30" s="5">
        <v>2013</v>
      </c>
      <c r="I30" s="5">
        <v>2014</v>
      </c>
      <c r="J30" s="5">
        <v>2015</v>
      </c>
      <c r="K30" s="5">
        <v>2016</v>
      </c>
      <c r="L30" s="5">
        <v>2017</v>
      </c>
      <c r="M30" s="5">
        <v>2018</v>
      </c>
      <c r="N30" s="5">
        <v>2019</v>
      </c>
      <c r="O30" s="5">
        <v>2020</v>
      </c>
      <c r="P30" s="5">
        <v>2021</v>
      </c>
      <c r="Q30" s="5">
        <v>2022</v>
      </c>
      <c r="R30" s="5">
        <v>2023</v>
      </c>
    </row>
    <row r="31" spans="1:19">
      <c r="A31" s="4" t="s">
        <v>7</v>
      </c>
      <c r="B31" s="8">
        <v>4.8447633127952416</v>
      </c>
      <c r="C31" s="8">
        <v>2.3385088756000094</v>
      </c>
      <c r="D31" s="8">
        <v>-0.34597096858841603</v>
      </c>
      <c r="E31" s="8">
        <v>-0.90329573130309981</v>
      </c>
      <c r="F31" s="8">
        <v>0.42869563494218887</v>
      </c>
      <c r="G31" s="8">
        <v>1.6586022795705979</v>
      </c>
      <c r="H31" s="8">
        <v>2.0434702454763087</v>
      </c>
      <c r="I31" s="8">
        <v>2.4477966278792174</v>
      </c>
      <c r="J31" s="8">
        <v>2.7093740423929757</v>
      </c>
      <c r="K31" s="8">
        <v>2.3872091271948115</v>
      </c>
      <c r="L31" s="8">
        <v>2.6570028178764638</v>
      </c>
      <c r="M31" s="8">
        <v>2.8070765859627533</v>
      </c>
      <c r="N31" s="8">
        <v>2.8503067751323607</v>
      </c>
      <c r="O31" s="8">
        <v>2.7966661772975465</v>
      </c>
      <c r="P31" s="8">
        <v>2.7139728413926756</v>
      </c>
      <c r="Q31" s="8">
        <v>2.617743623406743</v>
      </c>
      <c r="R31" s="8">
        <v>2.5176273852337561</v>
      </c>
    </row>
    <row r="32" spans="1:19">
      <c r="A32" s="6" t="s">
        <v>6</v>
      </c>
      <c r="B32" s="4"/>
      <c r="C32" s="4"/>
      <c r="D32" s="4"/>
      <c r="E32" s="4"/>
      <c r="F32" s="4"/>
      <c r="G32" s="7">
        <f t="shared" ref="G32:N32" si="5">AVERAGE(B31:K31)</f>
        <v>1.7609153445959833</v>
      </c>
      <c r="H32" s="7">
        <f t="shared" si="5"/>
        <v>1.5421392951041057</v>
      </c>
      <c r="I32" s="7">
        <f t="shared" si="5"/>
        <v>1.5889960661403801</v>
      </c>
      <c r="J32" s="7">
        <f t="shared" si="5"/>
        <v>1.9086238405124578</v>
      </c>
      <c r="K32" s="7">
        <f t="shared" si="5"/>
        <v>2.2786200313725224</v>
      </c>
      <c r="L32" s="7">
        <f t="shared" si="5"/>
        <v>2.5071477520175707</v>
      </c>
      <c r="M32" s="7">
        <f t="shared" si="5"/>
        <v>2.6030618864011852</v>
      </c>
      <c r="N32" s="7">
        <f t="shared" si="5"/>
        <v>2.6504776003769299</v>
      </c>
      <c r="O32" s="4"/>
      <c r="P32" s="4"/>
      <c r="Q32" s="4"/>
      <c r="R32" s="4"/>
    </row>
    <row r="33" spans="1:19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42" spans="1:19">
      <c r="A42"/>
      <c r="B42"/>
      <c r="C42"/>
      <c r="D42"/>
      <c r="E42"/>
      <c r="F42"/>
      <c r="G42"/>
      <c r="H42"/>
      <c r="I42"/>
      <c r="J42"/>
      <c r="K42"/>
      <c r="L42"/>
    </row>
    <row r="43" spans="1:19">
      <c r="A43"/>
      <c r="B43"/>
      <c r="C43"/>
      <c r="D43"/>
      <c r="E43"/>
      <c r="F43"/>
      <c r="G43"/>
      <c r="H43"/>
      <c r="I43"/>
      <c r="J43"/>
      <c r="K43"/>
      <c r="L43"/>
    </row>
  </sheetData>
  <pageMargins left="0.70866141732283472" right="0.70866141732283472" top="0.74803149606299213" bottom="0.74803149606299213" header="0.31496062992125984" footer="0.31496062992125984"/>
  <pageSetup paperSize="9" scale="6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showGridLines="0" zoomScale="85" zoomScaleNormal="85" workbookViewId="0">
      <selection activeCell="A5" sqref="A5"/>
    </sheetView>
  </sheetViews>
  <sheetFormatPr defaultRowHeight="15"/>
  <cols>
    <col min="1" max="1" width="28.85546875" customWidth="1"/>
    <col min="2" max="2" width="30.85546875" customWidth="1"/>
    <col min="3" max="3" width="13" hidden="1" customWidth="1"/>
    <col min="4" max="5" width="13" customWidth="1"/>
    <col min="6" max="6" width="13.7109375" customWidth="1"/>
    <col min="7" max="7" width="30.85546875" customWidth="1"/>
  </cols>
  <sheetData>
    <row r="1" spans="1:9" ht="15.75">
      <c r="A1" s="11" t="s">
        <v>153</v>
      </c>
      <c r="B1" s="11"/>
      <c r="C1" s="11"/>
      <c r="D1" s="11"/>
      <c r="E1" s="11"/>
      <c r="F1" s="11"/>
      <c r="G1" s="13" t="s">
        <v>210</v>
      </c>
    </row>
    <row r="2" spans="1:9" ht="15.75">
      <c r="A2" s="11" t="s">
        <v>154</v>
      </c>
      <c r="B2" s="11"/>
      <c r="C2" s="11"/>
      <c r="D2" s="11"/>
      <c r="E2" s="11"/>
      <c r="F2" s="11"/>
      <c r="G2" s="13" t="s">
        <v>211</v>
      </c>
    </row>
    <row r="3" spans="1:9" s="16" customFormat="1" ht="12.75">
      <c r="A3" s="52" t="s">
        <v>1</v>
      </c>
      <c r="B3" s="15"/>
      <c r="C3" s="15"/>
      <c r="D3" s="15"/>
      <c r="E3" s="15"/>
      <c r="F3" s="15"/>
    </row>
    <row r="4" spans="1:9" s="16" customFormat="1" ht="12.75">
      <c r="A4" s="52" t="s">
        <v>2</v>
      </c>
      <c r="B4" s="15"/>
      <c r="C4" s="15"/>
      <c r="D4" s="15"/>
      <c r="E4" s="15"/>
      <c r="F4" s="15"/>
    </row>
    <row r="5" spans="1:9" ht="8.25" customHeight="1">
      <c r="B5" s="12"/>
      <c r="C5" s="12"/>
      <c r="D5" s="12"/>
      <c r="E5" s="12"/>
      <c r="F5" s="12"/>
    </row>
    <row r="6" spans="1:9">
      <c r="A6" s="36" t="s">
        <v>83</v>
      </c>
      <c r="B6" s="34" t="s">
        <v>81</v>
      </c>
      <c r="C6" s="1">
        <v>2013</v>
      </c>
      <c r="D6" s="1">
        <v>2014</v>
      </c>
      <c r="E6" s="1">
        <v>2015</v>
      </c>
      <c r="F6" s="1">
        <v>2016</v>
      </c>
      <c r="G6" s="63" t="s">
        <v>82</v>
      </c>
    </row>
    <row r="7" spans="1:9" ht="45">
      <c r="A7" s="37" t="s">
        <v>19</v>
      </c>
      <c r="B7" s="64" t="s">
        <v>170</v>
      </c>
      <c r="C7" s="35"/>
      <c r="D7" s="35">
        <f>(1+D11/100)/(1+D15/100)*100-100</f>
        <v>3.2648156446578582</v>
      </c>
      <c r="E7" s="35">
        <f>(1+E11/100)/(1+E15/100)*100-100</f>
        <v>3.5527527330065993</v>
      </c>
      <c r="F7" s="35">
        <f>(1+F11/100)/(1+F15/100)*100-100</f>
        <v>2.1595169938827325</v>
      </c>
      <c r="G7" s="64" t="s">
        <v>169</v>
      </c>
      <c r="H7" s="33"/>
    </row>
    <row r="8" spans="1:9" ht="30">
      <c r="A8" s="37" t="s">
        <v>22</v>
      </c>
      <c r="B8" s="64" t="s">
        <v>156</v>
      </c>
      <c r="C8" s="35"/>
      <c r="D8" s="35">
        <f>(1+D12/100)/(1+D15/100)*100-100</f>
        <v>4.5042833062674248</v>
      </c>
      <c r="E8" s="35">
        <f t="shared" ref="E8:F8" si="0">(1+E12/100)/(1+E15/100)*100-100</f>
        <v>2.6612775693369883</v>
      </c>
      <c r="F8" s="35">
        <f t="shared" si="0"/>
        <v>-0.36862563732894671</v>
      </c>
      <c r="G8" s="64" t="s">
        <v>163</v>
      </c>
      <c r="H8" s="33"/>
    </row>
    <row r="9" spans="1:9" ht="30">
      <c r="A9" s="71" t="s">
        <v>77</v>
      </c>
      <c r="B9" s="72" t="s">
        <v>159</v>
      </c>
      <c r="C9" s="73"/>
      <c r="D9" s="74">
        <v>0.91810303865761111</v>
      </c>
      <c r="E9" s="74">
        <v>1.6211811779292287</v>
      </c>
      <c r="F9" s="75">
        <v>2.3463830821829914</v>
      </c>
      <c r="G9" s="76" t="s">
        <v>6</v>
      </c>
      <c r="H9" s="33"/>
    </row>
    <row r="10" spans="1:9" s="12" customFormat="1" ht="6.75" customHeight="1">
      <c r="A10" s="27"/>
      <c r="B10" s="66"/>
      <c r="C10" s="17"/>
      <c r="D10" s="17"/>
      <c r="E10" s="17"/>
      <c r="F10" s="17"/>
      <c r="G10" s="17"/>
      <c r="H10" s="22"/>
      <c r="I10" s="44"/>
    </row>
    <row r="11" spans="1:9" ht="45">
      <c r="A11" s="68" t="s">
        <v>167</v>
      </c>
      <c r="B11" s="69" t="s">
        <v>171</v>
      </c>
      <c r="C11" s="60"/>
      <c r="D11" s="60">
        <f t="shared" ref="D11:F12" si="1">(D13-C13)/C13*100</f>
        <v>4.8694688769084014</v>
      </c>
      <c r="E11" s="60">
        <f t="shared" si="1"/>
        <v>3.9632074465624769</v>
      </c>
      <c r="F11" s="70">
        <f t="shared" si="1"/>
        <v>2.890629280424291</v>
      </c>
      <c r="G11" s="69" t="s">
        <v>168</v>
      </c>
      <c r="H11" s="33"/>
    </row>
    <row r="12" spans="1:9" ht="30">
      <c r="A12" s="37" t="s">
        <v>166</v>
      </c>
      <c r="B12" s="64" t="s">
        <v>160</v>
      </c>
      <c r="C12" s="35"/>
      <c r="D12" s="35">
        <f t="shared" si="1"/>
        <v>6.1281968817147749</v>
      </c>
      <c r="E12" s="35">
        <f t="shared" si="1"/>
        <v>3.0681987198219605</v>
      </c>
      <c r="F12" s="61">
        <f t="shared" si="1"/>
        <v>0.34439380584181428</v>
      </c>
      <c r="G12" s="64" t="s">
        <v>162</v>
      </c>
      <c r="H12" s="33"/>
    </row>
    <row r="13" spans="1:9" ht="30">
      <c r="A13" s="37" t="s">
        <v>79</v>
      </c>
      <c r="B13" s="64" t="s">
        <v>164</v>
      </c>
      <c r="C13" s="35">
        <v>6853.7565594390471</v>
      </c>
      <c r="D13" s="35">
        <v>7187.4981019999996</v>
      </c>
      <c r="E13" s="35">
        <v>7472.3535620000002</v>
      </c>
      <c r="F13" s="61">
        <v>7688.3516019999997</v>
      </c>
      <c r="G13" s="67" t="s">
        <v>165</v>
      </c>
      <c r="H13" s="33"/>
    </row>
    <row r="14" spans="1:9">
      <c r="A14" s="37" t="s">
        <v>98</v>
      </c>
      <c r="B14" s="64" t="s">
        <v>155</v>
      </c>
      <c r="C14" s="35">
        <v>6835.2477589768987</v>
      </c>
      <c r="D14" s="35">
        <v>7254.1251990000001</v>
      </c>
      <c r="E14" s="35">
        <v>7476.6961754900003</v>
      </c>
      <c r="F14" s="61">
        <v>7502.4454539999997</v>
      </c>
      <c r="G14" s="65" t="s">
        <v>161</v>
      </c>
      <c r="H14" s="33"/>
    </row>
    <row r="15" spans="1:9">
      <c r="A15" s="37" t="s">
        <v>54</v>
      </c>
      <c r="B15" s="64" t="s">
        <v>157</v>
      </c>
      <c r="C15" s="35">
        <v>1.4516890048284097</v>
      </c>
      <c r="D15" s="35">
        <v>1.5539205897314332</v>
      </c>
      <c r="E15" s="35">
        <v>0.39637257602814202</v>
      </c>
      <c r="F15" s="61">
        <v>0.71565754033993301</v>
      </c>
      <c r="G15" s="64" t="s">
        <v>158</v>
      </c>
      <c r="H15" s="33"/>
    </row>
    <row r="16" spans="1:9" s="14" customFormat="1" ht="28.5" customHeight="1">
      <c r="A16" s="38" t="s">
        <v>10</v>
      </c>
      <c r="B16" s="20"/>
      <c r="C16" s="20"/>
      <c r="D16" s="20"/>
      <c r="E16" s="20"/>
      <c r="F16" s="20"/>
      <c r="G16" s="21" t="s">
        <v>11</v>
      </c>
    </row>
  </sheetData>
  <pageMargins left="0.55118110236220474" right="0.55118110236220474" top="0.98425196850393704" bottom="0.98425196850393704" header="0.31496062992125984" footer="0.31496062992125984"/>
  <pageSetup scale="67" orientation="portrait" r:id="rId1"/>
  <headerFooter>
    <oddHeader xml:space="preserve">&amp;L&amp;"Times New Roman,Regular"Fiskālās disciplīnas padomes uzraudzības ziņojums (2017)
Fiscal discipline surveillance report (2017)&amp;R&amp;"Times New Roman,Regular"4. pielikums
Annex 4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zoomScale="85" zoomScaleNormal="85" workbookViewId="0">
      <selection activeCell="A5" sqref="A5"/>
    </sheetView>
  </sheetViews>
  <sheetFormatPr defaultColWidth="9.140625" defaultRowHeight="12.75"/>
  <cols>
    <col min="1" max="1" width="41.42578125" style="14" customWidth="1"/>
    <col min="2" max="2" width="32.42578125" style="14" customWidth="1"/>
    <col min="3" max="3" width="11.42578125" style="14" customWidth="1"/>
    <col min="4" max="4" width="11.7109375" style="14" customWidth="1"/>
    <col min="5" max="5" width="11.85546875" style="14" customWidth="1"/>
    <col min="6" max="6" width="11.5703125" style="14" customWidth="1"/>
    <col min="7" max="7" width="33.28515625" style="14" customWidth="1"/>
    <col min="8" max="16384" width="9.140625" style="14"/>
  </cols>
  <sheetData>
    <row r="1" spans="1:9" ht="15.75">
      <c r="A1" s="51" t="s">
        <v>172</v>
      </c>
      <c r="B1" s="49"/>
      <c r="C1" s="41"/>
      <c r="D1" s="41"/>
      <c r="E1" s="41"/>
      <c r="F1" s="41"/>
      <c r="G1" s="47" t="s">
        <v>212</v>
      </c>
    </row>
    <row r="2" spans="1:9" ht="15.75">
      <c r="A2" s="51" t="s">
        <v>173</v>
      </c>
      <c r="B2" s="49"/>
      <c r="C2" s="41"/>
      <c r="D2" s="41"/>
      <c r="E2" s="41"/>
      <c r="F2" s="41"/>
      <c r="G2" s="47" t="s">
        <v>213</v>
      </c>
    </row>
    <row r="3" spans="1:9" s="16" customFormat="1" ht="15">
      <c r="A3" s="52" t="s">
        <v>1</v>
      </c>
      <c r="B3" s="49"/>
      <c r="C3" s="41"/>
      <c r="D3" s="41"/>
      <c r="E3" s="41"/>
      <c r="F3" s="41"/>
      <c r="G3" s="48"/>
    </row>
    <row r="4" spans="1:9" s="16" customFormat="1" ht="15">
      <c r="A4" s="52" t="s">
        <v>2</v>
      </c>
      <c r="B4" s="49"/>
      <c r="C4" s="41"/>
      <c r="D4" s="41"/>
      <c r="E4" s="41"/>
      <c r="F4" s="41"/>
      <c r="G4" s="48"/>
    </row>
    <row r="5" spans="1:9" s="12" customFormat="1" ht="6.75" customHeight="1">
      <c r="A5" s="49"/>
      <c r="B5" s="49"/>
      <c r="C5" s="41"/>
      <c r="D5" s="41"/>
      <c r="E5" s="41"/>
      <c r="F5" s="41"/>
      <c r="G5" s="49"/>
    </row>
    <row r="6" spans="1:9" s="12" customFormat="1" ht="15">
      <c r="A6" s="27" t="s">
        <v>83</v>
      </c>
      <c r="B6" s="77" t="s">
        <v>81</v>
      </c>
      <c r="C6" s="78">
        <v>2013</v>
      </c>
      <c r="D6" s="78">
        <v>2014</v>
      </c>
      <c r="E6" s="78">
        <v>2015</v>
      </c>
      <c r="F6" s="78">
        <v>2016</v>
      </c>
      <c r="G6" s="65" t="s">
        <v>82</v>
      </c>
    </row>
    <row r="7" spans="1:9" ht="15">
      <c r="A7" s="37" t="s">
        <v>19</v>
      </c>
      <c r="B7" s="10" t="s">
        <v>20</v>
      </c>
      <c r="C7" s="35">
        <v>22786.507999999994</v>
      </c>
      <c r="D7" s="35">
        <v>23631.154000000002</v>
      </c>
      <c r="E7" s="35">
        <v>24368.269</v>
      </c>
      <c r="F7" s="35">
        <v>25021.334000000003</v>
      </c>
      <c r="G7" s="10" t="s">
        <v>86</v>
      </c>
    </row>
    <row r="8" spans="1:9" ht="30">
      <c r="A8" s="37" t="s">
        <v>22</v>
      </c>
      <c r="B8" s="64" t="s">
        <v>12</v>
      </c>
      <c r="C8" s="35">
        <v>-0.80472377292992048</v>
      </c>
      <c r="D8" s="35">
        <v>-1.0188739259650463</v>
      </c>
      <c r="E8" s="35">
        <v>-1.0170946878368017</v>
      </c>
      <c r="F8" s="35">
        <v>0.34340448567586895</v>
      </c>
      <c r="G8" s="64" t="s">
        <v>87</v>
      </c>
      <c r="H8" s="19"/>
      <c r="I8" s="18"/>
    </row>
    <row r="9" spans="1:9" ht="30">
      <c r="A9" s="27" t="s">
        <v>174</v>
      </c>
      <c r="B9" s="64" t="s">
        <v>13</v>
      </c>
      <c r="C9" s="35">
        <f>C7/100*C8</f>
        <v>-183.36844689657812</v>
      </c>
      <c r="D9" s="35">
        <f>D7/100*D8</f>
        <v>-240.77166651064613</v>
      </c>
      <c r="E9" s="35">
        <f t="shared" ref="E9:F9" si="0">E7/100*E8</f>
        <v>-247.84836951678213</v>
      </c>
      <c r="F9" s="35">
        <f t="shared" si="0"/>
        <v>85.924383331941328</v>
      </c>
      <c r="G9" s="64" t="s">
        <v>88</v>
      </c>
      <c r="H9" s="19"/>
      <c r="I9" s="18"/>
    </row>
    <row r="10" spans="1:9" ht="45">
      <c r="A10" s="37" t="s">
        <v>78</v>
      </c>
      <c r="B10" s="64" t="s">
        <v>89</v>
      </c>
      <c r="C10" s="35">
        <v>-1.3</v>
      </c>
      <c r="D10" s="35">
        <v>-1</v>
      </c>
      <c r="E10" s="35">
        <v>-1</v>
      </c>
      <c r="F10" s="35">
        <v>-0.9</v>
      </c>
      <c r="G10" s="64" t="s">
        <v>91</v>
      </c>
      <c r="H10" s="19"/>
      <c r="I10" s="18"/>
    </row>
    <row r="11" spans="1:9" ht="30">
      <c r="A11" s="27" t="s">
        <v>182</v>
      </c>
      <c r="B11" s="64" t="s">
        <v>90</v>
      </c>
      <c r="C11" s="35">
        <f>C7/100*C10</f>
        <v>-296.22460399999994</v>
      </c>
      <c r="D11" s="35">
        <f>D7/100*D10</f>
        <v>-236.31154000000004</v>
      </c>
      <c r="E11" s="35">
        <f t="shared" ref="E11:F11" si="1">E7/100*E10</f>
        <v>-243.68269000000001</v>
      </c>
      <c r="F11" s="35">
        <f t="shared" si="1"/>
        <v>-225.19200600000002</v>
      </c>
      <c r="G11" s="64" t="s">
        <v>92</v>
      </c>
    </row>
    <row r="12" spans="1:9" ht="15">
      <c r="A12" s="27" t="s">
        <v>181</v>
      </c>
      <c r="B12" s="64" t="s">
        <v>15</v>
      </c>
      <c r="C12" s="35">
        <f>C9-C11</f>
        <v>112.85615710342182</v>
      </c>
      <c r="D12" s="35">
        <f t="shared" ref="D12:F12" si="2">D9-D11</f>
        <v>-4.4601265106460914</v>
      </c>
      <c r="E12" s="35">
        <f t="shared" si="2"/>
        <v>-4.1656795167821201</v>
      </c>
      <c r="F12" s="35">
        <f t="shared" si="2"/>
        <v>311.11638933194138</v>
      </c>
      <c r="G12" s="64" t="s">
        <v>93</v>
      </c>
      <c r="H12" s="19"/>
      <c r="I12" s="18"/>
    </row>
    <row r="13" spans="1:9" ht="30">
      <c r="A13" s="27" t="s">
        <v>180</v>
      </c>
      <c r="B13" s="64" t="s">
        <v>14</v>
      </c>
      <c r="C13" s="35">
        <f>C12/C7*100</f>
        <v>0.49527622707007957</v>
      </c>
      <c r="D13" s="35">
        <f>D12/D7*100</f>
        <v>-1.8873925965046359E-2</v>
      </c>
      <c r="E13" s="35">
        <f t="shared" ref="E13:F13" si="3">E12/E7*100</f>
        <v>-1.7094687836801705E-2</v>
      </c>
      <c r="F13" s="35">
        <f t="shared" si="3"/>
        <v>1.243404485675869</v>
      </c>
      <c r="G13" s="64" t="s">
        <v>94</v>
      </c>
    </row>
    <row r="14" spans="1:9" ht="30">
      <c r="A14" s="79" t="s">
        <v>179</v>
      </c>
      <c r="B14" s="64" t="s">
        <v>16</v>
      </c>
      <c r="C14" s="35">
        <f>C12</f>
        <v>112.85615710342182</v>
      </c>
      <c r="D14" s="35">
        <f>C14+D12</f>
        <v>108.39603059277573</v>
      </c>
      <c r="E14" s="35">
        <f>D14+E12</f>
        <v>104.23035107599361</v>
      </c>
      <c r="F14" s="35">
        <f>E14+F12</f>
        <v>415.34674040793499</v>
      </c>
      <c r="G14" s="64" t="s">
        <v>95</v>
      </c>
    </row>
    <row r="15" spans="1:9" ht="45">
      <c r="A15" s="27" t="s">
        <v>175</v>
      </c>
      <c r="B15" s="64" t="s">
        <v>17</v>
      </c>
      <c r="C15" s="35">
        <f>C14/C7*100</f>
        <v>0.49527622707007957</v>
      </c>
      <c r="D15" s="35">
        <f t="shared" ref="D15:F15" si="4">D14/D7*100</f>
        <v>0.45869969190999188</v>
      </c>
      <c r="E15" s="35">
        <f t="shared" si="4"/>
        <v>0.42772981156763173</v>
      </c>
      <c r="F15" s="35">
        <f t="shared" si="4"/>
        <v>1.6599704092832739</v>
      </c>
      <c r="G15" s="64" t="s">
        <v>96</v>
      </c>
    </row>
    <row r="16" spans="1:9" ht="30">
      <c r="A16" s="28" t="s">
        <v>99</v>
      </c>
      <c r="B16" s="64" t="s">
        <v>18</v>
      </c>
      <c r="C16" s="35">
        <v>-0.5</v>
      </c>
      <c r="D16" s="35">
        <v>-0.5</v>
      </c>
      <c r="E16" s="35">
        <v>-0.5</v>
      </c>
      <c r="F16" s="35">
        <v>-0.5</v>
      </c>
      <c r="G16" s="64" t="s">
        <v>97</v>
      </c>
    </row>
    <row r="17" spans="1:7" ht="30">
      <c r="A17" s="27" t="s">
        <v>176</v>
      </c>
      <c r="B17" s="80" t="s">
        <v>177</v>
      </c>
      <c r="C17" s="81" t="str">
        <f>IF(C15&lt;=C16,"Jākoriģē","Nav jākoriģē")</f>
        <v>Nav jākoriģē</v>
      </c>
      <c r="D17" s="81" t="str">
        <f t="shared" ref="D17:F17" si="5">IF(D15&lt;=D16,"Jākoriģē","Nav jākoriģē")</f>
        <v>Nav jākoriģē</v>
      </c>
      <c r="E17" s="81" t="str">
        <f t="shared" si="5"/>
        <v>Nav jākoriģē</v>
      </c>
      <c r="F17" s="81" t="str">
        <f t="shared" si="5"/>
        <v>Nav jākoriģē</v>
      </c>
      <c r="G17" s="64" t="s">
        <v>178</v>
      </c>
    </row>
    <row r="18" spans="1:7" ht="25.5">
      <c r="A18" s="20" t="s">
        <v>10</v>
      </c>
      <c r="G18" s="21" t="s">
        <v>11</v>
      </c>
    </row>
    <row r="29" spans="1:7">
      <c r="B29" s="20"/>
    </row>
  </sheetData>
  <pageMargins left="0.55118110236220474" right="0.55118110236220474" top="0.98425196850393704" bottom="0.98425196850393704" header="0.31496062992125984" footer="0.31496062992125984"/>
  <pageSetup scale="61" orientation="portrait" r:id="rId1"/>
  <headerFooter>
    <oddHeader xml:space="preserve">&amp;L&amp;"Times New Roman,Regular"Fiskālās disciplīnas padomes uzraudzības ziņojums (2017)
Fiscal discipline surveillance report (2017)&amp;R&amp;"Times New Roman,Regular"4. pielikums
Annex 4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zoomScale="85" zoomScaleNormal="85" workbookViewId="0">
      <selection activeCell="A5" sqref="A5"/>
    </sheetView>
  </sheetViews>
  <sheetFormatPr defaultColWidth="9.140625" defaultRowHeight="12.75"/>
  <cols>
    <col min="1" max="1" width="41.42578125" style="14" customWidth="1"/>
    <col min="2" max="2" width="32.42578125" style="14" customWidth="1"/>
    <col min="3" max="3" width="11.42578125" style="14" customWidth="1"/>
    <col min="4" max="4" width="11.7109375" style="14" customWidth="1"/>
    <col min="5" max="5" width="11.85546875" style="14" customWidth="1"/>
    <col min="6" max="6" width="11.5703125" style="14" customWidth="1"/>
    <col min="7" max="7" width="33.28515625" style="14" customWidth="1"/>
    <col min="8" max="16384" width="9.140625" style="14"/>
  </cols>
  <sheetData>
    <row r="1" spans="1:9" ht="15.75">
      <c r="A1" s="51" t="s">
        <v>183</v>
      </c>
      <c r="B1" s="49"/>
      <c r="C1" s="41"/>
      <c r="D1" s="41"/>
      <c r="E1" s="41"/>
      <c r="F1" s="41"/>
      <c r="G1" s="47" t="s">
        <v>214</v>
      </c>
    </row>
    <row r="2" spans="1:9" ht="15.75">
      <c r="A2" s="51" t="s">
        <v>184</v>
      </c>
      <c r="B2" s="49"/>
      <c r="C2" s="41"/>
      <c r="D2" s="41"/>
      <c r="E2" s="41"/>
      <c r="F2" s="41"/>
      <c r="G2" s="47" t="s">
        <v>215</v>
      </c>
    </row>
    <row r="3" spans="1:9" s="16" customFormat="1" ht="15">
      <c r="A3" s="52" t="s">
        <v>1</v>
      </c>
      <c r="B3" s="49"/>
      <c r="C3" s="41"/>
      <c r="D3" s="41"/>
      <c r="E3" s="41"/>
      <c r="F3" s="41"/>
      <c r="G3" s="48"/>
    </row>
    <row r="4" spans="1:9" s="16" customFormat="1" ht="15">
      <c r="A4" s="52" t="s">
        <v>2</v>
      </c>
      <c r="B4" s="49"/>
      <c r="C4" s="41"/>
      <c r="D4" s="41"/>
      <c r="E4" s="41"/>
      <c r="F4" s="41"/>
      <c r="G4" s="48"/>
    </row>
    <row r="5" spans="1:9" s="12" customFormat="1" ht="6.75" customHeight="1">
      <c r="A5" s="49"/>
      <c r="B5" s="49"/>
      <c r="C5" s="41"/>
      <c r="D5" s="41"/>
      <c r="E5" s="41"/>
      <c r="F5" s="41"/>
      <c r="G5" s="49"/>
    </row>
    <row r="6" spans="1:9" s="12" customFormat="1" ht="15">
      <c r="A6" s="27" t="s">
        <v>83</v>
      </c>
      <c r="B6" s="77" t="s">
        <v>81</v>
      </c>
      <c r="C6" s="78">
        <v>2013</v>
      </c>
      <c r="D6" s="78">
        <v>2014</v>
      </c>
      <c r="E6" s="78">
        <v>2015</v>
      </c>
      <c r="F6" s="78">
        <v>2016</v>
      </c>
      <c r="G6" s="65" t="s">
        <v>82</v>
      </c>
    </row>
    <row r="7" spans="1:9" ht="15">
      <c r="A7" s="37" t="s">
        <v>19</v>
      </c>
      <c r="B7" s="10" t="s">
        <v>20</v>
      </c>
      <c r="C7" s="35">
        <v>22786.507999999994</v>
      </c>
      <c r="D7" s="35">
        <v>23631.154000000002</v>
      </c>
      <c r="E7" s="35">
        <v>24368.269</v>
      </c>
      <c r="F7" s="35">
        <v>25021.334000000003</v>
      </c>
      <c r="G7" s="10" t="s">
        <v>86</v>
      </c>
    </row>
    <row r="8" spans="1:9" ht="30">
      <c r="A8" s="37" t="s">
        <v>22</v>
      </c>
      <c r="B8" s="64" t="s">
        <v>164</v>
      </c>
      <c r="C8" s="35">
        <v>6853.7565594390471</v>
      </c>
      <c r="D8" s="35">
        <v>7187.4981019999996</v>
      </c>
      <c r="E8" s="35">
        <v>7472.3535620000002</v>
      </c>
      <c r="F8" s="61">
        <v>7688.3516019999997</v>
      </c>
      <c r="G8" s="67" t="s">
        <v>165</v>
      </c>
      <c r="H8" s="19"/>
      <c r="I8" s="18"/>
    </row>
    <row r="9" spans="1:9" ht="15">
      <c r="A9" s="27" t="s">
        <v>174</v>
      </c>
      <c r="B9" s="64" t="s">
        <v>155</v>
      </c>
      <c r="C9" s="35">
        <v>6835.2477589768987</v>
      </c>
      <c r="D9" s="35">
        <v>7254.1251990000001</v>
      </c>
      <c r="E9" s="35">
        <v>7476.6961754900003</v>
      </c>
      <c r="F9" s="61">
        <v>7502.4454539999997</v>
      </c>
      <c r="G9" s="65" t="s">
        <v>161</v>
      </c>
      <c r="H9" s="19"/>
      <c r="I9" s="18"/>
    </row>
    <row r="10" spans="1:9" ht="15">
      <c r="A10" s="27" t="s">
        <v>181</v>
      </c>
      <c r="B10" s="64" t="s">
        <v>15</v>
      </c>
      <c r="C10" s="35">
        <f>C8-C9</f>
        <v>18.508800462148429</v>
      </c>
      <c r="D10" s="35">
        <f t="shared" ref="D10:F10" si="0">D8-D9</f>
        <v>-66.627097000000504</v>
      </c>
      <c r="E10" s="35">
        <f t="shared" si="0"/>
        <v>-4.3426134900000761</v>
      </c>
      <c r="F10" s="35">
        <f t="shared" si="0"/>
        <v>185.90614800000003</v>
      </c>
      <c r="G10" s="64" t="s">
        <v>93</v>
      </c>
      <c r="H10" s="19"/>
      <c r="I10" s="18"/>
    </row>
    <row r="11" spans="1:9" ht="30">
      <c r="A11" s="27" t="s">
        <v>180</v>
      </c>
      <c r="B11" s="64" t="s">
        <v>14</v>
      </c>
      <c r="C11" s="35">
        <f>C10/C7*100</f>
        <v>8.1227015838268996E-2</v>
      </c>
      <c r="D11" s="35">
        <f>D10/D7*100</f>
        <v>-0.28194601499359911</v>
      </c>
      <c r="E11" s="35">
        <f>E10/E7*100</f>
        <v>-1.7820771307145683E-2</v>
      </c>
      <c r="F11" s="35">
        <f>F10/F7*100</f>
        <v>0.74299055358119592</v>
      </c>
      <c r="G11" s="64" t="s">
        <v>94</v>
      </c>
    </row>
    <row r="12" spans="1:9" ht="30">
      <c r="A12" s="79" t="s">
        <v>179</v>
      </c>
      <c r="B12" s="64" t="s">
        <v>16</v>
      </c>
      <c r="C12" s="35">
        <f>C10</f>
        <v>18.508800462148429</v>
      </c>
      <c r="D12" s="35">
        <f>C12+D10</f>
        <v>-48.118296537852075</v>
      </c>
      <c r="E12" s="35">
        <f>D12+E10</f>
        <v>-52.460910027852151</v>
      </c>
      <c r="F12" s="35">
        <f>E12+F10</f>
        <v>133.44523797214788</v>
      </c>
      <c r="G12" s="64" t="s">
        <v>95</v>
      </c>
    </row>
    <row r="13" spans="1:9" ht="45">
      <c r="A13" s="27" t="s">
        <v>175</v>
      </c>
      <c r="B13" s="64" t="s">
        <v>17</v>
      </c>
      <c r="C13" s="35">
        <f>C12/C7*100</f>
        <v>8.1227015838268996E-2</v>
      </c>
      <c r="D13" s="35">
        <f>D12/D7*100</f>
        <v>-0.20362228834805135</v>
      </c>
      <c r="E13" s="35">
        <f>E12/E7*100</f>
        <v>-0.21528369548059464</v>
      </c>
      <c r="F13" s="35">
        <f>F12/F7*100</f>
        <v>0.53332583295578029</v>
      </c>
      <c r="G13" s="64" t="s">
        <v>96</v>
      </c>
    </row>
    <row r="14" spans="1:9" ht="30">
      <c r="A14" s="28" t="s">
        <v>99</v>
      </c>
      <c r="B14" s="64" t="s">
        <v>18</v>
      </c>
      <c r="C14" s="35">
        <v>-0.5</v>
      </c>
      <c r="D14" s="35">
        <v>-0.5</v>
      </c>
      <c r="E14" s="35">
        <v>-0.5</v>
      </c>
      <c r="F14" s="35">
        <v>-0.5</v>
      </c>
      <c r="G14" s="64" t="s">
        <v>97</v>
      </c>
    </row>
    <row r="15" spans="1:9" ht="30">
      <c r="A15" s="27" t="s">
        <v>176</v>
      </c>
      <c r="B15" s="80" t="s">
        <v>177</v>
      </c>
      <c r="C15" s="81" t="str">
        <f>IF(C13&lt;=C14,"Jākoriģē","Nav jākoriģē")</f>
        <v>Nav jākoriģē</v>
      </c>
      <c r="D15" s="81" t="str">
        <f t="shared" ref="D15:F15" si="1">IF(D13&lt;=D14,"Jākoriģē","Nav jākoriģē")</f>
        <v>Nav jākoriģē</v>
      </c>
      <c r="E15" s="81" t="str">
        <f t="shared" si="1"/>
        <v>Nav jākoriģē</v>
      </c>
      <c r="F15" s="81" t="str">
        <f t="shared" si="1"/>
        <v>Nav jākoriģē</v>
      </c>
      <c r="G15" s="64" t="s">
        <v>178</v>
      </c>
    </row>
    <row r="16" spans="1:9" ht="25.5">
      <c r="A16" s="20" t="s">
        <v>10</v>
      </c>
      <c r="G16" s="21" t="s">
        <v>11</v>
      </c>
    </row>
    <row r="27" spans="2:2">
      <c r="B27" s="20"/>
    </row>
  </sheetData>
  <pageMargins left="0.55118110236220474" right="0.55118110236220474" top="0.98425196850393704" bottom="0.98425196850393704" header="0.31496062992125984" footer="0.31496062992125984"/>
  <pageSetup scale="61" orientation="portrait" r:id="rId1"/>
  <headerFooter>
    <oddHeader xml:space="preserve">&amp;L&amp;"Times New Roman,Regular"Fiskālās disciplīnas padomes uzraudzības ziņojums (2017)
Fiscal discipline surveillance report (2017)&amp;R&amp;"Times New Roman,Regular"4. pielikums
Annex 4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="85" zoomScaleNormal="85" workbookViewId="0"/>
  </sheetViews>
  <sheetFormatPr defaultRowHeight="15"/>
  <sheetData>
    <row r="1" spans="1:13">
      <c r="B1" t="s">
        <v>107</v>
      </c>
      <c r="F1" t="s">
        <v>108</v>
      </c>
      <c r="I1" t="s">
        <v>102</v>
      </c>
      <c r="M1" t="s">
        <v>106</v>
      </c>
    </row>
    <row r="2" spans="1:13">
      <c r="C2">
        <v>2013</v>
      </c>
      <c r="D2">
        <v>2014</v>
      </c>
      <c r="E2">
        <v>2015</v>
      </c>
      <c r="F2">
        <v>2016</v>
      </c>
      <c r="J2">
        <v>2013</v>
      </c>
      <c r="K2">
        <v>2014</v>
      </c>
      <c r="L2">
        <v>2015</v>
      </c>
      <c r="M2">
        <v>2016</v>
      </c>
    </row>
    <row r="3" spans="1:13">
      <c r="A3" t="s">
        <v>8</v>
      </c>
      <c r="B3" t="s">
        <v>117</v>
      </c>
      <c r="C3" s="39">
        <f>'Annex 4 Table 3'!C13</f>
        <v>0.49527622707007957</v>
      </c>
      <c r="D3" s="39">
        <f>'Annex 4 Table 3'!D13</f>
        <v>-1.8873925965046359E-2</v>
      </c>
      <c r="E3" s="39">
        <f>'Annex 4 Table 3'!E13</f>
        <v>-1.7094687836801705E-2</v>
      </c>
      <c r="F3" s="39">
        <f>'Annex 4 Table 3'!F13</f>
        <v>1.243404485675869</v>
      </c>
      <c r="H3" t="s">
        <v>9</v>
      </c>
      <c r="I3" t="s">
        <v>115</v>
      </c>
      <c r="J3" s="39">
        <f>'Annex 4 Table 3'!C13</f>
        <v>0.49527622707007957</v>
      </c>
      <c r="K3" s="39">
        <f>'Annex 4 Table 3'!D13</f>
        <v>-1.8873925965046359E-2</v>
      </c>
      <c r="L3" s="39">
        <f>'Annex 4 Table 3'!E13</f>
        <v>-1.7094687836801705E-2</v>
      </c>
      <c r="M3" s="39">
        <f>'Annex 4 Table 3'!F13</f>
        <v>1.243404485675869</v>
      </c>
    </row>
    <row r="4" spans="1:13">
      <c r="B4" t="s">
        <v>118</v>
      </c>
      <c r="C4" s="39">
        <f>'Annex 4 Table 3'!C15</f>
        <v>0.49527622707007957</v>
      </c>
      <c r="D4" s="39">
        <f>'Annex 4 Table 3'!D15</f>
        <v>0.45869969190999188</v>
      </c>
      <c r="E4" s="39">
        <f>'Annex 4 Table 3'!E15</f>
        <v>0.42772981156763173</v>
      </c>
      <c r="F4" s="39">
        <f>'Annex 4 Table 3'!F15</f>
        <v>1.6599704092832739</v>
      </c>
      <c r="I4" t="s">
        <v>116</v>
      </c>
      <c r="J4" s="39">
        <f>'Annex 4 Table 3'!C15</f>
        <v>0.49527622707007957</v>
      </c>
      <c r="K4" s="39">
        <f>'Annex 4 Table 3'!D15</f>
        <v>0.45869969190999188</v>
      </c>
      <c r="L4" s="39">
        <f>'Annex 4 Table 3'!E15</f>
        <v>0.42772981156763173</v>
      </c>
      <c r="M4" s="39">
        <f>'Annex 4 Table 3'!F15</f>
        <v>1.6599704092832739</v>
      </c>
    </row>
    <row r="5" spans="1:13">
      <c r="A5" t="s">
        <v>103</v>
      </c>
      <c r="B5" t="s">
        <v>117</v>
      </c>
      <c r="C5" s="39">
        <f>'Annex 4 Table 4'!C11</f>
        <v>8.1227015838268996E-2</v>
      </c>
      <c r="D5" s="39">
        <f>'Annex 4 Table 4'!D11</f>
        <v>-0.28194601499359911</v>
      </c>
      <c r="E5" s="39">
        <f>'Annex 4 Table 4'!E11</f>
        <v>-1.7820771307145683E-2</v>
      </c>
      <c r="F5" s="39">
        <f>'Annex 4 Table 4'!F11</f>
        <v>0.74299055358119592</v>
      </c>
      <c r="H5" t="s">
        <v>0</v>
      </c>
      <c r="I5" t="s">
        <v>115</v>
      </c>
      <c r="J5" s="39">
        <f>'Annex 4 Table 4'!C11</f>
        <v>8.1227015838268996E-2</v>
      </c>
      <c r="K5" s="39">
        <f>'Annex 4 Table 4'!D11</f>
        <v>-0.28194601499359911</v>
      </c>
      <c r="L5" s="39">
        <f>'Annex 4 Table 4'!E11</f>
        <v>-1.7820771307145683E-2</v>
      </c>
      <c r="M5" s="39">
        <f>'Annex 4 Table 4'!F11</f>
        <v>0.74299055358119592</v>
      </c>
    </row>
    <row r="6" spans="1:13">
      <c r="B6" t="s">
        <v>118</v>
      </c>
      <c r="C6" s="39">
        <f>'Annex 4 Table 4'!C13</f>
        <v>8.1227015838268996E-2</v>
      </c>
      <c r="D6" s="39">
        <f>'Annex 4 Table 4'!D13</f>
        <v>-0.20362228834805135</v>
      </c>
      <c r="E6" s="39">
        <f>'Annex 4 Table 4'!E13</f>
        <v>-0.21528369548059464</v>
      </c>
      <c r="F6" s="39">
        <f>'Annex 4 Table 4'!F13</f>
        <v>0.53332583295578029</v>
      </c>
      <c r="I6" t="s">
        <v>116</v>
      </c>
      <c r="J6" s="39">
        <f>'Annex 4 Table 4'!C13</f>
        <v>8.1227015838268996E-2</v>
      </c>
      <c r="K6" s="39">
        <f>'Annex 4 Table 4'!D13</f>
        <v>-0.20362228834805135</v>
      </c>
      <c r="L6" s="39">
        <f>'Annex 4 Table 4'!E13</f>
        <v>-0.21528369548059464</v>
      </c>
      <c r="M6" s="39">
        <f>'Annex 4 Table 4'!F13</f>
        <v>0.53332583295578029</v>
      </c>
    </row>
    <row r="25" spans="1:14" hidden="1">
      <c r="A25" t="s">
        <v>109</v>
      </c>
      <c r="B25" t="s">
        <v>112</v>
      </c>
      <c r="G25" t="s">
        <v>113</v>
      </c>
      <c r="H25" t="s">
        <v>110</v>
      </c>
      <c r="I25" t="s">
        <v>111</v>
      </c>
      <c r="N25" t="s">
        <v>114</v>
      </c>
    </row>
    <row r="26" spans="1:14" hidden="1">
      <c r="B26">
        <v>2018</v>
      </c>
      <c r="C26">
        <v>2019</v>
      </c>
      <c r="D26">
        <v>2020</v>
      </c>
      <c r="I26">
        <v>2018</v>
      </c>
      <c r="J26">
        <v>2019</v>
      </c>
      <c r="K26">
        <v>2020</v>
      </c>
    </row>
    <row r="27" spans="1:14" hidden="1">
      <c r="A27" t="s">
        <v>8</v>
      </c>
      <c r="B27" s="43" t="e">
        <v>#REF!</v>
      </c>
      <c r="C27" s="43" t="e">
        <v>#REF!</v>
      </c>
      <c r="D27" s="43" t="e">
        <v>#REF!</v>
      </c>
      <c r="H27" t="s">
        <v>9</v>
      </c>
      <c r="I27" s="43" t="e">
        <v>#REF!</v>
      </c>
      <c r="J27" s="43" t="e">
        <v>#REF!</v>
      </c>
      <c r="K27" s="43" t="e">
        <v>#REF!</v>
      </c>
    </row>
    <row r="28" spans="1:14" hidden="1">
      <c r="A28" t="s">
        <v>103</v>
      </c>
      <c r="B28" s="43" t="e">
        <v>#REF!</v>
      </c>
      <c r="C28" s="43" t="e">
        <v>#REF!</v>
      </c>
      <c r="D28" s="43" t="e">
        <v>#REF!</v>
      </c>
      <c r="H28" t="s">
        <v>0</v>
      </c>
      <c r="I28" s="43" t="e">
        <v>#REF!</v>
      </c>
      <c r="J28" s="43" t="e">
        <v>#REF!</v>
      </c>
      <c r="K28" s="43" t="e">
        <v>#REF!</v>
      </c>
    </row>
    <row r="29" spans="1:14" hidden="1">
      <c r="A29" t="s">
        <v>80</v>
      </c>
      <c r="B29" s="43" t="e">
        <v>#REF!</v>
      </c>
      <c r="C29" s="43" t="e">
        <v>#REF!</v>
      </c>
      <c r="D29" s="43"/>
      <c r="H29" t="s">
        <v>101</v>
      </c>
      <c r="I29" s="43" t="e">
        <v>#REF!</v>
      </c>
      <c r="J29" s="43" t="e">
        <v>#REF!</v>
      </c>
      <c r="K29" s="43"/>
    </row>
    <row r="34" hidden="1"/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showGridLines="0" zoomScale="85" zoomScaleNormal="85" workbookViewId="0">
      <selection activeCell="A5" sqref="A5"/>
    </sheetView>
  </sheetViews>
  <sheetFormatPr defaultColWidth="9.140625" defaultRowHeight="12.75"/>
  <cols>
    <col min="1" max="1" width="41.42578125" style="14" customWidth="1"/>
    <col min="2" max="2" width="32.42578125" style="14" customWidth="1"/>
    <col min="3" max="3" width="11.42578125" style="14" customWidth="1"/>
    <col min="4" max="4" width="11.7109375" style="14" customWidth="1"/>
    <col min="5" max="5" width="11.85546875" style="14" customWidth="1"/>
    <col min="6" max="6" width="11.5703125" style="14" customWidth="1"/>
    <col min="7" max="7" width="33.28515625" style="14" customWidth="1"/>
    <col min="8" max="16384" width="9.140625" style="14"/>
  </cols>
  <sheetData>
    <row r="1" spans="1:7" ht="15.75">
      <c r="A1" s="51" t="s">
        <v>189</v>
      </c>
      <c r="B1" s="49"/>
      <c r="C1" s="41"/>
      <c r="D1" s="41"/>
      <c r="E1" s="41"/>
      <c r="F1" s="41"/>
      <c r="G1" s="47" t="s">
        <v>250</v>
      </c>
    </row>
    <row r="2" spans="1:7" ht="15.75">
      <c r="A2" s="51" t="s">
        <v>173</v>
      </c>
      <c r="B2" s="49"/>
      <c r="C2" s="41"/>
      <c r="D2" s="41"/>
      <c r="E2" s="41"/>
      <c r="F2" s="41"/>
      <c r="G2" s="47" t="s">
        <v>251</v>
      </c>
    </row>
    <row r="3" spans="1:7" s="16" customFormat="1" ht="15">
      <c r="A3" s="52" t="s">
        <v>1</v>
      </c>
      <c r="B3" s="49"/>
      <c r="C3" s="41"/>
      <c r="D3" s="41"/>
      <c r="E3" s="41"/>
      <c r="F3" s="41"/>
      <c r="G3" s="48"/>
    </row>
    <row r="4" spans="1:7" s="16" customFormat="1" ht="15">
      <c r="A4" s="52" t="s">
        <v>2</v>
      </c>
      <c r="B4" s="49"/>
      <c r="C4" s="41"/>
      <c r="D4" s="41"/>
      <c r="E4" s="41"/>
      <c r="F4" s="41"/>
      <c r="G4" s="48"/>
    </row>
    <row r="5" spans="1:7" s="12" customFormat="1" ht="6.75" customHeight="1">
      <c r="A5" s="49"/>
      <c r="B5" s="49"/>
      <c r="C5" s="41"/>
      <c r="D5" s="41"/>
      <c r="E5" s="41"/>
      <c r="F5" s="41"/>
      <c r="G5" s="49"/>
    </row>
    <row r="6" spans="1:7" s="12" customFormat="1" ht="15">
      <c r="A6" s="27" t="s">
        <v>83</v>
      </c>
      <c r="B6" s="77" t="s">
        <v>81</v>
      </c>
      <c r="C6" s="78">
        <v>2013</v>
      </c>
      <c r="D6" s="78">
        <v>2014</v>
      </c>
      <c r="E6" s="78">
        <v>2015</v>
      </c>
      <c r="F6" s="78">
        <v>2016</v>
      </c>
      <c r="G6" s="65" t="s">
        <v>82</v>
      </c>
    </row>
    <row r="7" spans="1:7" ht="15">
      <c r="A7" s="104" t="s">
        <v>19</v>
      </c>
      <c r="B7" s="10" t="s">
        <v>191</v>
      </c>
      <c r="C7" s="35">
        <v>-0.5214123825892526</v>
      </c>
      <c r="D7" s="35">
        <v>-0.46864506743014012</v>
      </c>
      <c r="E7" s="35">
        <v>-0.61763803673096618</v>
      </c>
      <c r="F7" s="35">
        <v>-0.86002028605498992</v>
      </c>
      <c r="G7" s="10" t="s">
        <v>193</v>
      </c>
    </row>
    <row r="8" spans="1:7" ht="15">
      <c r="A8" s="104" t="s">
        <v>22</v>
      </c>
      <c r="B8" s="64" t="s">
        <v>194</v>
      </c>
      <c r="C8" s="35">
        <v>0.73419238837277934</v>
      </c>
      <c r="D8" s="35">
        <v>0.56066841075679041</v>
      </c>
      <c r="E8" s="35">
        <v>-0.17685410452720016</v>
      </c>
      <c r="F8" s="35">
        <v>-0.35137284167789273</v>
      </c>
      <c r="G8" s="64" t="s">
        <v>196</v>
      </c>
    </row>
    <row r="9" spans="1:7" ht="30">
      <c r="A9" s="104" t="s">
        <v>77</v>
      </c>
      <c r="B9" s="64" t="s">
        <v>192</v>
      </c>
      <c r="C9" s="35">
        <v>-0.19813670538391426</v>
      </c>
      <c r="D9" s="35">
        <v>-0.17808512562345324</v>
      </c>
      <c r="E9" s="35">
        <v>-0.23470245395776715</v>
      </c>
      <c r="F9" s="35">
        <v>-0.32680770870089615</v>
      </c>
      <c r="G9" s="64" t="s">
        <v>197</v>
      </c>
    </row>
    <row r="10" spans="1:7" ht="30">
      <c r="A10" s="104" t="s">
        <v>78</v>
      </c>
      <c r="B10" s="64" t="s">
        <v>195</v>
      </c>
      <c r="C10" s="35">
        <v>0.27899310758165613</v>
      </c>
      <c r="D10" s="35">
        <v>0.21305399608758036</v>
      </c>
      <c r="E10" s="35">
        <v>-6.7204559720336066E-2</v>
      </c>
      <c r="F10" s="35">
        <v>-0.13352167983759924</v>
      </c>
      <c r="G10" s="64" t="s">
        <v>198</v>
      </c>
    </row>
    <row r="11" spans="1:7" ht="45">
      <c r="A11" s="79" t="s">
        <v>207</v>
      </c>
      <c r="B11" s="64" t="s">
        <v>200</v>
      </c>
      <c r="C11" s="35">
        <f>C10-C9</f>
        <v>0.47712981296557039</v>
      </c>
      <c r="D11" s="35">
        <f t="shared" ref="D11:F11" si="0">D10-D9</f>
        <v>0.3911391217110336</v>
      </c>
      <c r="E11" s="35">
        <f t="shared" si="0"/>
        <v>0.16749789423743108</v>
      </c>
      <c r="F11" s="35">
        <f t="shared" si="0"/>
        <v>0.1932860288632969</v>
      </c>
      <c r="G11" s="64" t="s">
        <v>199</v>
      </c>
    </row>
    <row r="12" spans="1:7" ht="25.5">
      <c r="A12" s="20" t="s">
        <v>10</v>
      </c>
      <c r="G12" s="21" t="s">
        <v>11</v>
      </c>
    </row>
  </sheetData>
  <pageMargins left="0.55118110236220474" right="0.55118110236220474" top="0.98425196850393704" bottom="0.98425196850393704" header="0.31496062992125984" footer="0.31496062992125984"/>
  <pageSetup scale="61" orientation="portrait" r:id="rId1"/>
  <headerFooter>
    <oddHeader xml:space="preserve">&amp;L&amp;"Times New Roman,Regular"Fiskālās disciplīnas padomes uzraudzības ziņojums (2017)
Fiscal discipline surveillance report (2017)&amp;R&amp;"Times New Roman,Regular"4. pielikums
Annex 4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zoomScale="85" zoomScaleNormal="85" zoomScalePageLayoutView="55" workbookViewId="0">
      <selection activeCell="A5" sqref="A5"/>
    </sheetView>
  </sheetViews>
  <sheetFormatPr defaultColWidth="9.140625" defaultRowHeight="15"/>
  <cols>
    <col min="1" max="1" width="31.42578125" style="97" customWidth="1"/>
    <col min="2" max="2" width="39.7109375" style="30" customWidth="1"/>
    <col min="3" max="7" width="12" style="30" customWidth="1"/>
    <col min="8" max="8" width="39" style="98" customWidth="1"/>
    <col min="9" max="16384" width="9.140625" style="30"/>
  </cols>
  <sheetData>
    <row r="1" spans="1:8">
      <c r="A1" s="42" t="s">
        <v>203</v>
      </c>
      <c r="B1" s="42"/>
      <c r="C1" s="42"/>
      <c r="D1" s="42"/>
      <c r="E1" s="42"/>
      <c r="F1" s="42"/>
      <c r="G1" s="42"/>
      <c r="H1" s="105" t="s">
        <v>221</v>
      </c>
    </row>
    <row r="2" spans="1:8">
      <c r="A2" s="42" t="s">
        <v>204</v>
      </c>
      <c r="B2" s="42"/>
      <c r="C2" s="42"/>
      <c r="D2" s="42"/>
      <c r="E2" s="42"/>
      <c r="F2" s="42"/>
      <c r="G2" s="42"/>
      <c r="H2" s="105" t="s">
        <v>222</v>
      </c>
    </row>
    <row r="3" spans="1:8">
      <c r="A3" s="95" t="s">
        <v>1</v>
      </c>
      <c r="B3" s="42"/>
      <c r="C3" s="42"/>
      <c r="D3" s="42"/>
      <c r="E3" s="42"/>
      <c r="F3" s="42"/>
      <c r="G3" s="42"/>
      <c r="H3" s="50"/>
    </row>
    <row r="4" spans="1:8">
      <c r="A4" s="95" t="s">
        <v>2</v>
      </c>
      <c r="B4" s="42"/>
      <c r="C4" s="42"/>
      <c r="D4" s="42"/>
      <c r="E4" s="42"/>
      <c r="F4" s="42"/>
      <c r="G4" s="42"/>
      <c r="H4" s="50"/>
    </row>
    <row r="5" spans="1:8" ht="6.75" customHeight="1">
      <c r="A5" s="99"/>
      <c r="B5" s="42"/>
      <c r="C5" s="42"/>
      <c r="D5" s="42"/>
      <c r="E5" s="42"/>
      <c r="F5" s="42"/>
      <c r="G5" s="42"/>
      <c r="H5" s="50"/>
    </row>
    <row r="6" spans="1:8">
      <c r="A6" s="79" t="s">
        <v>83</v>
      </c>
      <c r="B6" s="100" t="s">
        <v>81</v>
      </c>
      <c r="C6" s="78">
        <v>2012</v>
      </c>
      <c r="D6" s="78">
        <v>2013</v>
      </c>
      <c r="E6" s="78">
        <v>2014</v>
      </c>
      <c r="F6" s="78">
        <v>2015</v>
      </c>
      <c r="G6" s="78">
        <v>2016</v>
      </c>
      <c r="H6" s="101" t="s">
        <v>82</v>
      </c>
    </row>
    <row r="7" spans="1:8">
      <c r="A7" s="88" t="s">
        <v>19</v>
      </c>
      <c r="B7" s="66" t="s">
        <v>20</v>
      </c>
      <c r="C7" s="84">
        <v>21885.614000000001</v>
      </c>
      <c r="D7" s="84">
        <v>22786.507999999994</v>
      </c>
      <c r="E7" s="84">
        <v>23631.154000000002</v>
      </c>
      <c r="F7" s="84">
        <v>24368.269</v>
      </c>
      <c r="G7" s="84">
        <v>25021.334000000003</v>
      </c>
      <c r="H7" s="101" t="s">
        <v>21</v>
      </c>
    </row>
    <row r="8" spans="1:8">
      <c r="A8" s="88" t="s">
        <v>22</v>
      </c>
      <c r="B8" s="66" t="s">
        <v>244</v>
      </c>
      <c r="C8" s="17">
        <v>8160.9</v>
      </c>
      <c r="D8" s="17">
        <v>8417.7999999999993</v>
      </c>
      <c r="E8" s="17">
        <v>8858.5</v>
      </c>
      <c r="F8" s="17">
        <v>9025.2999999999993</v>
      </c>
      <c r="G8" s="17">
        <v>9093.5</v>
      </c>
      <c r="H8" s="66" t="s">
        <v>245</v>
      </c>
    </row>
    <row r="9" spans="1:8">
      <c r="A9" s="79" t="s">
        <v>23</v>
      </c>
      <c r="B9" s="66" t="s">
        <v>27</v>
      </c>
      <c r="C9" s="17">
        <f>0.35926*1000</f>
        <v>359.26000000000005</v>
      </c>
      <c r="D9" s="17">
        <f>0.33736*1000</f>
        <v>337.36</v>
      </c>
      <c r="E9" s="17">
        <f>0.33754*1000</f>
        <v>337.54</v>
      </c>
      <c r="F9" s="17">
        <v>322.7</v>
      </c>
      <c r="G9" s="17">
        <v>282</v>
      </c>
      <c r="H9" s="86" t="s">
        <v>33</v>
      </c>
    </row>
    <row r="10" spans="1:8" ht="45">
      <c r="A10" s="79" t="s">
        <v>24</v>
      </c>
      <c r="B10" s="83" t="s">
        <v>246</v>
      </c>
      <c r="C10" s="17">
        <f>0.532*1000</f>
        <v>532</v>
      </c>
      <c r="D10" s="17">
        <f>0.492*1000</f>
        <v>492</v>
      </c>
      <c r="E10" s="17">
        <f>0.481*1000</f>
        <v>481</v>
      </c>
      <c r="F10" s="17">
        <v>501</v>
      </c>
      <c r="G10" s="17">
        <v>258</v>
      </c>
      <c r="H10" s="85" t="s">
        <v>248</v>
      </c>
    </row>
    <row r="11" spans="1:8" ht="30">
      <c r="A11" s="88" t="s">
        <v>25</v>
      </c>
      <c r="B11" s="83" t="s">
        <v>247</v>
      </c>
      <c r="C11" s="17">
        <v>699</v>
      </c>
      <c r="D11" s="17">
        <v>672.1</v>
      </c>
      <c r="E11" s="17">
        <v>707.5</v>
      </c>
      <c r="F11" s="17">
        <v>744.5</v>
      </c>
      <c r="G11" s="17">
        <v>726</v>
      </c>
      <c r="H11" s="86" t="s">
        <v>249</v>
      </c>
    </row>
    <row r="12" spans="1:8">
      <c r="A12" s="88" t="s">
        <v>26</v>
      </c>
      <c r="B12" s="66" t="s">
        <v>28</v>
      </c>
      <c r="C12" s="17">
        <v>702.89</v>
      </c>
      <c r="D12" s="17">
        <f t="shared" ref="D12:G14" si="0">C11</f>
        <v>699</v>
      </c>
      <c r="E12" s="17">
        <f t="shared" si="0"/>
        <v>672.1</v>
      </c>
      <c r="F12" s="17">
        <f t="shared" si="0"/>
        <v>707.5</v>
      </c>
      <c r="G12" s="17">
        <f t="shared" si="0"/>
        <v>744.5</v>
      </c>
      <c r="H12" s="86" t="s">
        <v>34</v>
      </c>
    </row>
    <row r="13" spans="1:8">
      <c r="A13" s="88" t="s">
        <v>31</v>
      </c>
      <c r="B13" s="66" t="s">
        <v>29</v>
      </c>
      <c r="C13" s="17">
        <v>847.66</v>
      </c>
      <c r="D13" s="17">
        <f t="shared" si="0"/>
        <v>702.89</v>
      </c>
      <c r="E13" s="17">
        <f t="shared" si="0"/>
        <v>699</v>
      </c>
      <c r="F13" s="17">
        <f t="shared" si="0"/>
        <v>672.1</v>
      </c>
      <c r="G13" s="17">
        <f t="shared" si="0"/>
        <v>707.5</v>
      </c>
      <c r="H13" s="86" t="s">
        <v>35</v>
      </c>
    </row>
    <row r="14" spans="1:8">
      <c r="A14" s="88" t="s">
        <v>32</v>
      </c>
      <c r="B14" s="66" t="s">
        <v>30</v>
      </c>
      <c r="C14" s="17">
        <v>916.81000000000006</v>
      </c>
      <c r="D14" s="17">
        <f t="shared" si="0"/>
        <v>847.66</v>
      </c>
      <c r="E14" s="17">
        <f t="shared" si="0"/>
        <v>702.89</v>
      </c>
      <c r="F14" s="17">
        <f t="shared" si="0"/>
        <v>699</v>
      </c>
      <c r="G14" s="17">
        <f t="shared" si="0"/>
        <v>672.1</v>
      </c>
      <c r="H14" s="86" t="s">
        <v>36</v>
      </c>
    </row>
    <row r="15" spans="1:8" ht="6.75" customHeight="1">
      <c r="A15" s="79"/>
      <c r="B15" s="66"/>
      <c r="C15" s="17"/>
      <c r="D15" s="17"/>
      <c r="E15" s="17"/>
      <c r="F15" s="17"/>
      <c r="G15" s="17"/>
      <c r="H15" s="66"/>
    </row>
    <row r="16" spans="1:8" ht="45">
      <c r="A16" s="89" t="s">
        <v>38</v>
      </c>
      <c r="B16" s="66" t="s">
        <v>39</v>
      </c>
      <c r="C16" s="17">
        <f t="shared" ref="C16:G16" si="1">C8-C9-C10-C11+(AVERAGE(C11:C14))</f>
        <v>7362.23</v>
      </c>
      <c r="D16" s="17">
        <f t="shared" si="1"/>
        <v>7646.7524999999987</v>
      </c>
      <c r="E16" s="17">
        <f t="shared" si="1"/>
        <v>8027.8324999999986</v>
      </c>
      <c r="F16" s="17">
        <f t="shared" si="1"/>
        <v>8162.8749999999982</v>
      </c>
      <c r="G16" s="17">
        <f t="shared" si="1"/>
        <v>8540.0249999999996</v>
      </c>
      <c r="H16" s="66" t="s">
        <v>37</v>
      </c>
    </row>
    <row r="17" spans="1:8" ht="6.75" customHeight="1">
      <c r="A17" s="79"/>
      <c r="B17" s="66"/>
      <c r="C17" s="17"/>
      <c r="D17" s="17"/>
      <c r="E17" s="17"/>
      <c r="F17" s="17"/>
      <c r="G17" s="17"/>
      <c r="H17" s="66"/>
    </row>
    <row r="18" spans="1:8" s="96" customFormat="1">
      <c r="A18" s="88" t="s">
        <v>57</v>
      </c>
      <c r="B18" s="66" t="s">
        <v>40</v>
      </c>
      <c r="C18" s="17">
        <f t="shared" ref="C18:G18" si="2">C21*(C19-C20)/C19</f>
        <v>10.819661325441697</v>
      </c>
      <c r="D18" s="17">
        <f t="shared" si="2"/>
        <v>-3.160845245834043E-2</v>
      </c>
      <c r="E18" s="17">
        <f t="shared" si="2"/>
        <v>-4.1367300868952155</v>
      </c>
      <c r="F18" s="17">
        <f t="shared" si="2"/>
        <v>-9.391979439171342</v>
      </c>
      <c r="G18" s="17">
        <f t="shared" si="2"/>
        <v>-6.2922641211164905</v>
      </c>
      <c r="H18" s="66" t="s">
        <v>47</v>
      </c>
    </row>
    <row r="19" spans="1:8">
      <c r="A19" s="79" t="s">
        <v>43</v>
      </c>
      <c r="B19" s="66" t="s">
        <v>41</v>
      </c>
      <c r="C19" s="45">
        <v>15.048025613660618</v>
      </c>
      <c r="D19" s="17">
        <v>11.870255348516219</v>
      </c>
      <c r="E19" s="17">
        <v>10.844587784720822</v>
      </c>
      <c r="F19" s="17">
        <v>9.8762948808206765</v>
      </c>
      <c r="G19" s="17">
        <v>9.6398948007283032</v>
      </c>
      <c r="H19" s="86" t="s">
        <v>48</v>
      </c>
    </row>
    <row r="20" spans="1:8">
      <c r="A20" s="79" t="s">
        <v>44</v>
      </c>
      <c r="B20" s="66" t="s">
        <v>42</v>
      </c>
      <c r="C20" s="17">
        <v>12.24725869346916</v>
      </c>
      <c r="D20" s="17">
        <v>11.875309762713837</v>
      </c>
      <c r="E20" s="17">
        <v>11.370944472307714</v>
      </c>
      <c r="F20" s="17">
        <v>10.784748516898478</v>
      </c>
      <c r="G20" s="17">
        <v>10.162044024257948</v>
      </c>
      <c r="H20" s="86" t="s">
        <v>49</v>
      </c>
    </row>
    <row r="21" spans="1:8">
      <c r="A21" s="79" t="s">
        <v>45</v>
      </c>
      <c r="B21" s="66" t="s">
        <v>46</v>
      </c>
      <c r="C21" s="17">
        <f>40855492/0.702804/1000000</f>
        <v>58.132127876335367</v>
      </c>
      <c r="D21" s="17">
        <v>74.232223000000005</v>
      </c>
      <c r="E21" s="17">
        <f>85.228699+0.00083</f>
        <v>85.229528999999999</v>
      </c>
      <c r="F21" s="17">
        <v>102.10533017</v>
      </c>
      <c r="G21" s="17">
        <v>116.16748901000001</v>
      </c>
      <c r="H21" s="86" t="s">
        <v>50</v>
      </c>
    </row>
    <row r="22" spans="1:8">
      <c r="A22" s="88" t="s">
        <v>216</v>
      </c>
      <c r="B22" s="66" t="s">
        <v>128</v>
      </c>
      <c r="C22" s="17">
        <v>38.616767908200011</v>
      </c>
      <c r="D22" s="17">
        <v>-57.999255941524666</v>
      </c>
      <c r="E22" s="17">
        <v>-52.2</v>
      </c>
      <c r="F22" s="17">
        <v>-74</v>
      </c>
      <c r="G22" s="17">
        <v>73.400000000000006</v>
      </c>
      <c r="H22" s="66" t="s">
        <v>51</v>
      </c>
    </row>
    <row r="23" spans="1:8" hidden="1">
      <c r="A23" s="88" t="s">
        <v>123</v>
      </c>
      <c r="B23" s="66" t="s">
        <v>128</v>
      </c>
      <c r="C23" s="17">
        <v>38.616767908200011</v>
      </c>
      <c r="D23" s="17">
        <v>-57.999255941524666</v>
      </c>
      <c r="E23" s="17">
        <v>-52.2</v>
      </c>
      <c r="F23" s="17">
        <v>-74</v>
      </c>
      <c r="G23" s="17">
        <v>73.400000000000006</v>
      </c>
      <c r="H23" s="66" t="s">
        <v>51</v>
      </c>
    </row>
    <row r="24" spans="1:8" hidden="1">
      <c r="A24" s="88" t="s">
        <v>124</v>
      </c>
      <c r="B24" s="66" t="s">
        <v>138</v>
      </c>
      <c r="C24" s="17" t="s">
        <v>5</v>
      </c>
      <c r="D24" s="17" t="s">
        <v>5</v>
      </c>
      <c r="E24" s="17" t="s">
        <v>5</v>
      </c>
      <c r="F24" s="17" t="s">
        <v>5</v>
      </c>
      <c r="G24" s="17" t="s">
        <v>5</v>
      </c>
      <c r="H24" s="66" t="s">
        <v>137</v>
      </c>
    </row>
    <row r="25" spans="1:8" ht="6.75" customHeight="1">
      <c r="A25" s="79"/>
      <c r="B25" s="66"/>
      <c r="C25" s="17"/>
      <c r="D25" s="17"/>
      <c r="E25" s="17"/>
      <c r="F25" s="17"/>
      <c r="G25" s="17"/>
      <c r="H25" s="66"/>
    </row>
    <row r="26" spans="1:8" ht="30">
      <c r="A26" s="27" t="s">
        <v>217</v>
      </c>
      <c r="B26" s="66" t="s">
        <v>126</v>
      </c>
      <c r="C26" s="17">
        <f>C16-C18-C23</f>
        <v>7312.7935707663582</v>
      </c>
      <c r="D26" s="17">
        <f t="shared" ref="D26:G26" si="3">D16-D18-D23</f>
        <v>7704.7833643939821</v>
      </c>
      <c r="E26" s="17">
        <f t="shared" si="3"/>
        <v>8084.1692300868935</v>
      </c>
      <c r="F26" s="17">
        <f t="shared" si="3"/>
        <v>8246.2669794391695</v>
      </c>
      <c r="G26" s="17">
        <f t="shared" si="3"/>
        <v>8472.9172641211171</v>
      </c>
      <c r="H26" s="66" t="s">
        <v>142</v>
      </c>
    </row>
    <row r="27" spans="1:8" ht="45" hidden="1">
      <c r="A27" s="27" t="s">
        <v>127</v>
      </c>
      <c r="B27" s="66" t="s">
        <v>129</v>
      </c>
      <c r="C27" s="17">
        <f>C16-C18-C22</f>
        <v>7312.7935707663582</v>
      </c>
      <c r="D27" s="17">
        <f t="shared" ref="D27:G27" si="4">D16-D18-D22</f>
        <v>7704.7833643939821</v>
      </c>
      <c r="E27" s="17">
        <f t="shared" si="4"/>
        <v>8084.1692300868935</v>
      </c>
      <c r="F27" s="17">
        <f t="shared" si="4"/>
        <v>8246.2669794391695</v>
      </c>
      <c r="G27" s="17">
        <f t="shared" si="4"/>
        <v>8472.9172641211171</v>
      </c>
      <c r="H27" s="66" t="s">
        <v>139</v>
      </c>
    </row>
    <row r="28" spans="1:8" ht="30">
      <c r="A28" s="29" t="s">
        <v>218</v>
      </c>
      <c r="B28" s="66" t="s">
        <v>52</v>
      </c>
      <c r="C28" s="17" t="s">
        <v>5</v>
      </c>
      <c r="D28" s="17">
        <f>(D26-C16)/C16*100</f>
        <v>4.6528479060554009</v>
      </c>
      <c r="E28" s="17">
        <f t="shared" ref="E28:G28" si="5">(E26-D16)/D16*100</f>
        <v>5.7202940736854631</v>
      </c>
      <c r="F28" s="17">
        <f t="shared" si="5"/>
        <v>2.7209645871307222</v>
      </c>
      <c r="G28" s="17">
        <f t="shared" si="5"/>
        <v>3.7981993368895033</v>
      </c>
      <c r="H28" s="66" t="s">
        <v>140</v>
      </c>
    </row>
    <row r="29" spans="1:8" ht="30" hidden="1">
      <c r="A29" s="102" t="s">
        <v>125</v>
      </c>
      <c r="B29" s="66" t="s">
        <v>144</v>
      </c>
      <c r="C29" s="17" t="s">
        <v>5</v>
      </c>
      <c r="D29" s="17">
        <f>(D27-C16)/C16*100</f>
        <v>4.6528479060554009</v>
      </c>
      <c r="E29" s="17">
        <f t="shared" ref="E29:G29" si="6">(E27-D16)/D16*100</f>
        <v>5.7202940736854631</v>
      </c>
      <c r="F29" s="17">
        <f t="shared" si="6"/>
        <v>2.7209645871307222</v>
      </c>
      <c r="G29" s="17">
        <f t="shared" si="6"/>
        <v>3.7981993368895033</v>
      </c>
      <c r="H29" s="66" t="s">
        <v>141</v>
      </c>
    </row>
    <row r="30" spans="1:8" ht="6.75" customHeight="1">
      <c r="A30" s="79"/>
      <c r="B30" s="66"/>
      <c r="C30" s="17"/>
      <c r="D30" s="17"/>
      <c r="E30" s="17"/>
      <c r="F30" s="17"/>
      <c r="G30" s="17"/>
      <c r="H30" s="66"/>
    </row>
    <row r="31" spans="1:8">
      <c r="A31" s="88" t="s">
        <v>54</v>
      </c>
      <c r="B31" s="66" t="s">
        <v>131</v>
      </c>
      <c r="C31" s="17">
        <v>3.6449792033680524</v>
      </c>
      <c r="D31" s="17">
        <v>1.4516890048284097</v>
      </c>
      <c r="E31" s="17">
        <v>1.5539205897314332</v>
      </c>
      <c r="F31" s="17">
        <v>0.39637257602814202</v>
      </c>
      <c r="G31" s="17">
        <v>0.71565754033993301</v>
      </c>
      <c r="H31" s="66" t="s">
        <v>130</v>
      </c>
    </row>
    <row r="32" spans="1:8" ht="6.75" customHeight="1">
      <c r="A32" s="79"/>
      <c r="B32" s="66"/>
      <c r="C32" s="17"/>
      <c r="D32" s="17"/>
      <c r="E32" s="17"/>
      <c r="F32" s="17"/>
      <c r="G32" s="17"/>
      <c r="H32" s="66"/>
    </row>
    <row r="33" spans="1:10" ht="30">
      <c r="A33" s="89" t="s">
        <v>55</v>
      </c>
      <c r="B33" s="66" t="s">
        <v>53</v>
      </c>
      <c r="C33" s="17" t="s">
        <v>5</v>
      </c>
      <c r="D33" s="17">
        <f>(1+D28/100)/(1+D31/100)*100-100</f>
        <v>3.1553529888247027</v>
      </c>
      <c r="E33" s="17">
        <f t="shared" ref="E33:G33" si="7">(1+E28/100)/(1+E31/100)*100-100</f>
        <v>4.1026219960387493</v>
      </c>
      <c r="F33" s="17">
        <f t="shared" si="7"/>
        <v>2.3154143436230328</v>
      </c>
      <c r="G33" s="17">
        <f t="shared" si="7"/>
        <v>3.060638109138992</v>
      </c>
      <c r="H33" s="66" t="s">
        <v>132</v>
      </c>
    </row>
    <row r="34" spans="1:10" ht="30" hidden="1">
      <c r="A34" s="89" t="s">
        <v>55</v>
      </c>
      <c r="B34" s="66" t="s">
        <v>143</v>
      </c>
      <c r="C34" s="17" t="s">
        <v>5</v>
      </c>
      <c r="D34" s="17">
        <f>(1+D29/100)/(1+D31/100)*100-100</f>
        <v>3.1553529888247027</v>
      </c>
      <c r="E34" s="17">
        <f>(1+E29/100)/(1+E31/100)*100-100</f>
        <v>4.1026219960387493</v>
      </c>
      <c r="F34" s="17">
        <f>(1+F29/100)/(1+F31/100)*100-100</f>
        <v>2.3154143436230328</v>
      </c>
      <c r="G34" s="17">
        <f>(1+G29/100)/(1+G31/100)*100-100</f>
        <v>3.060638109138992</v>
      </c>
      <c r="H34" s="66" t="s">
        <v>133</v>
      </c>
    </row>
    <row r="35" spans="1:10" ht="6.75" customHeight="1">
      <c r="A35" s="79"/>
      <c r="B35" s="66"/>
      <c r="C35" s="17"/>
      <c r="D35" s="17"/>
      <c r="E35" s="17"/>
      <c r="F35" s="17"/>
      <c r="G35" s="17"/>
      <c r="H35" s="66"/>
    </row>
    <row r="36" spans="1:10" ht="30">
      <c r="A36" s="89" t="s">
        <v>56</v>
      </c>
      <c r="B36" s="66" t="s">
        <v>159</v>
      </c>
      <c r="C36" s="17">
        <v>1.2387381639740895</v>
      </c>
      <c r="D36" s="17">
        <v>0.84965762760587515</v>
      </c>
      <c r="E36" s="17">
        <v>0.91810303865761111</v>
      </c>
      <c r="F36" s="17">
        <v>1.6211811779292287</v>
      </c>
      <c r="G36" s="17">
        <v>2.3463830821829914</v>
      </c>
      <c r="H36" s="66" t="s">
        <v>6</v>
      </c>
    </row>
    <row r="37" spans="1:10" ht="30">
      <c r="A37" s="88" t="s">
        <v>58</v>
      </c>
      <c r="B37" s="66" t="s">
        <v>120</v>
      </c>
      <c r="C37" s="17">
        <v>1.2387381639740895</v>
      </c>
      <c r="D37" s="17">
        <v>0.84965762760587515</v>
      </c>
      <c r="E37" s="17">
        <v>2.4790917325801742</v>
      </c>
      <c r="F37" s="17">
        <v>2.650765398377172</v>
      </c>
      <c r="G37" s="17">
        <v>2.2167804991490052</v>
      </c>
      <c r="H37" s="66" t="s">
        <v>119</v>
      </c>
    </row>
    <row r="38" spans="1:10" ht="6.75" customHeight="1">
      <c r="A38" s="79"/>
      <c r="B38" s="66"/>
      <c r="C38" s="17"/>
      <c r="D38" s="17"/>
      <c r="E38" s="17"/>
      <c r="F38" s="17"/>
      <c r="G38" s="17"/>
      <c r="H38" s="66"/>
    </row>
    <row r="39" spans="1:10" ht="30">
      <c r="A39" s="87" t="s">
        <v>223</v>
      </c>
      <c r="B39" s="66" t="s">
        <v>59</v>
      </c>
      <c r="C39" s="17" t="s">
        <v>5</v>
      </c>
      <c r="D39" s="17">
        <f>(D37-D33)*(1+D31%)*C16/D7</f>
        <v>-0.75577550682230255</v>
      </c>
      <c r="E39" s="17">
        <f>(E37-E33)*(1+E31%)*D16/E7</f>
        <v>-0.53351813501288325</v>
      </c>
      <c r="F39" s="17">
        <f>(F37-F33)*(1+F31%)*E16/F7</f>
        <v>0.11091526481597273</v>
      </c>
      <c r="G39" s="17">
        <f>(G37-G33)*(1+G31%)*F16/G7</f>
        <v>-0.27726742532876292</v>
      </c>
      <c r="H39" s="66" t="s">
        <v>69</v>
      </c>
    </row>
    <row r="40" spans="1:10" ht="30">
      <c r="A40" s="79" t="s">
        <v>224</v>
      </c>
      <c r="B40" s="66" t="s">
        <v>122</v>
      </c>
      <c r="C40" s="17" t="s">
        <v>5</v>
      </c>
      <c r="D40" s="17">
        <f>D39</f>
        <v>-0.75577550682230255</v>
      </c>
      <c r="E40" s="17">
        <f>D39+E39</f>
        <v>-1.2892936418351857</v>
      </c>
      <c r="F40" s="17">
        <f>E39+F39</f>
        <v>-0.42260287019691051</v>
      </c>
      <c r="G40" s="17">
        <f>F39+G39</f>
        <v>-0.16635216051279017</v>
      </c>
      <c r="H40" s="66" t="s">
        <v>121</v>
      </c>
    </row>
    <row r="41" spans="1:10" ht="50.25" customHeight="1">
      <c r="A41" s="27" t="s">
        <v>225</v>
      </c>
      <c r="B41" s="66" t="s">
        <v>63</v>
      </c>
      <c r="C41" s="17" t="s">
        <v>5</v>
      </c>
      <c r="D41" s="17">
        <v>8245.5851536759001</v>
      </c>
      <c r="E41" s="17">
        <v>8732.4235078971797</v>
      </c>
      <c r="F41" s="17">
        <v>9052.3281300924209</v>
      </c>
      <c r="G41" s="17">
        <v>9024.12399143529</v>
      </c>
      <c r="H41" s="66" t="s">
        <v>70</v>
      </c>
    </row>
    <row r="42" spans="1:10" ht="6.75" customHeight="1">
      <c r="A42" s="79"/>
      <c r="B42" s="66"/>
      <c r="C42" s="17"/>
      <c r="D42" s="17"/>
      <c r="E42" s="17"/>
      <c r="F42" s="17"/>
      <c r="G42" s="17"/>
      <c r="H42" s="66"/>
    </row>
    <row r="43" spans="1:10">
      <c r="A43" s="88" t="s">
        <v>233</v>
      </c>
      <c r="B43" s="66" t="s">
        <v>64</v>
      </c>
      <c r="C43" s="17">
        <v>7937.3</v>
      </c>
      <c r="D43" s="17">
        <v>8189.1</v>
      </c>
      <c r="E43" s="17">
        <v>8485.9</v>
      </c>
      <c r="F43" s="17">
        <v>8719.9</v>
      </c>
      <c r="G43" s="17">
        <v>9097</v>
      </c>
      <c r="H43" s="66" t="s">
        <v>71</v>
      </c>
    </row>
    <row r="44" spans="1:10" ht="30">
      <c r="A44" s="88" t="s">
        <v>227</v>
      </c>
      <c r="B44" s="66" t="s">
        <v>65</v>
      </c>
      <c r="C44" s="17">
        <v>6745.3696663650171</v>
      </c>
      <c r="D44" s="17">
        <v>6847.6362883535103</v>
      </c>
      <c r="E44" s="17">
        <v>6949.5543070000003</v>
      </c>
      <c r="F44" s="17">
        <v>7181.5050960000008</v>
      </c>
      <c r="G44" s="17">
        <v>7312.0735319999994</v>
      </c>
      <c r="H44" s="66" t="s">
        <v>72</v>
      </c>
    </row>
    <row r="45" spans="1:10">
      <c r="A45" s="88" t="s">
        <v>228</v>
      </c>
      <c r="B45" s="66" t="s">
        <v>66</v>
      </c>
      <c r="C45" s="17">
        <v>-76.776997569734931</v>
      </c>
      <c r="D45" s="17">
        <v>-119.3334870034887</v>
      </c>
      <c r="E45" s="17">
        <v>-85.044017999999596</v>
      </c>
      <c r="F45" s="17">
        <v>-26.202362999999878</v>
      </c>
      <c r="G45" s="17">
        <v>57.370416999999634</v>
      </c>
      <c r="H45" s="66" t="s">
        <v>73</v>
      </c>
    </row>
    <row r="46" spans="1:10" ht="45">
      <c r="A46" s="88" t="s">
        <v>60</v>
      </c>
      <c r="B46" s="66" t="s">
        <v>67</v>
      </c>
      <c r="C46" s="17">
        <v>-17.767831244661181</v>
      </c>
      <c r="D46" s="17">
        <v>-21.772723409418393</v>
      </c>
      <c r="E46" s="17">
        <v>-8.426257000000021</v>
      </c>
      <c r="F46" s="17">
        <v>-51.837687000000074</v>
      </c>
      <c r="G46" s="17">
        <v>33.687365000000057</v>
      </c>
      <c r="H46" s="66" t="s">
        <v>74</v>
      </c>
    </row>
    <row r="47" spans="1:10">
      <c r="A47" s="88" t="s">
        <v>61</v>
      </c>
      <c r="B47" s="66" t="s">
        <v>68</v>
      </c>
      <c r="C47" s="17">
        <v>-262.03913632927527</v>
      </c>
      <c r="D47" s="17">
        <v>-101.15487172796392</v>
      </c>
      <c r="E47" s="17">
        <v>24.749000000000038</v>
      </c>
      <c r="F47" s="17">
        <v>68.103952075700079</v>
      </c>
      <c r="G47" s="17">
        <v>105.18632765356531</v>
      </c>
      <c r="H47" s="66" t="s">
        <v>75</v>
      </c>
    </row>
    <row r="48" spans="1:10" s="62" customFormat="1" ht="32.25" customHeight="1">
      <c r="A48" s="91" t="s">
        <v>229</v>
      </c>
      <c r="B48" s="92" t="s">
        <v>100</v>
      </c>
      <c r="C48" s="17" t="s">
        <v>5</v>
      </c>
      <c r="D48" s="93">
        <f>D44-((D43-D41)-D45-D46-D47)</f>
        <v>6661.8603598885393</v>
      </c>
      <c r="E48" s="93">
        <f t="shared" ref="E48:G48" si="8">E44-((E43-E41)-E45-E46-E47)</f>
        <v>7127.3565398971805</v>
      </c>
      <c r="F48" s="93">
        <f t="shared" si="8"/>
        <v>7503.9971281681219</v>
      </c>
      <c r="G48" s="93">
        <f t="shared" si="8"/>
        <v>7435.4416330888544</v>
      </c>
      <c r="H48" s="94" t="s">
        <v>84</v>
      </c>
      <c r="I48" s="30"/>
      <c r="J48" s="30"/>
    </row>
    <row r="49" spans="1:10" s="62" customFormat="1" ht="6.75" customHeight="1">
      <c r="A49" s="79"/>
      <c r="B49" s="66"/>
      <c r="C49" s="17"/>
      <c r="D49" s="17"/>
      <c r="E49" s="17"/>
      <c r="F49" s="17"/>
      <c r="G49" s="17"/>
      <c r="H49" s="66"/>
      <c r="I49" s="30"/>
      <c r="J49" s="30"/>
    </row>
    <row r="50" spans="1:10" s="62" customFormat="1">
      <c r="A50" s="88" t="s">
        <v>62</v>
      </c>
      <c r="B50" s="103" t="s">
        <v>76</v>
      </c>
      <c r="C50" s="17" t="s">
        <v>5</v>
      </c>
      <c r="D50" s="31">
        <v>6835.2477589768987</v>
      </c>
      <c r="E50" s="31">
        <v>7254.1251990000001</v>
      </c>
      <c r="F50" s="31">
        <v>7476.6961754900003</v>
      </c>
      <c r="G50" s="31">
        <v>7502.4454539999997</v>
      </c>
      <c r="H50" s="101" t="s">
        <v>85</v>
      </c>
      <c r="I50" s="30"/>
      <c r="J50" s="30"/>
    </row>
    <row r="51" spans="1:10" s="62" customFormat="1">
      <c r="A51" s="79" t="s">
        <v>230</v>
      </c>
      <c r="B51" s="103" t="s">
        <v>15</v>
      </c>
      <c r="C51" s="17" t="s">
        <v>5</v>
      </c>
      <c r="D51" s="46">
        <f>D48-D50</f>
        <v>-173.38739908835942</v>
      </c>
      <c r="E51" s="46">
        <f t="shared" ref="E51:G51" si="9">E48-E50</f>
        <v>-126.76865910281958</v>
      </c>
      <c r="F51" s="46">
        <f t="shared" si="9"/>
        <v>27.300952678121575</v>
      </c>
      <c r="G51" s="46">
        <f t="shared" si="9"/>
        <v>-67.00382091114534</v>
      </c>
      <c r="H51" s="90" t="s">
        <v>93</v>
      </c>
      <c r="I51" s="30"/>
      <c r="J51" s="30"/>
    </row>
    <row r="52" spans="1:10" s="62" customFormat="1" ht="30">
      <c r="A52" s="79" t="s">
        <v>231</v>
      </c>
      <c r="B52" s="90" t="s">
        <v>14</v>
      </c>
      <c r="C52" s="17" t="s">
        <v>5</v>
      </c>
      <c r="D52" s="17">
        <f>D51/D7*100</f>
        <v>-0.76092132716588012</v>
      </c>
      <c r="E52" s="40">
        <f>E51/E7*100</f>
        <v>-0.53644717944294884</v>
      </c>
      <c r="F52" s="40">
        <f>F51/F7*100</f>
        <v>0.11203484612764894</v>
      </c>
      <c r="G52" s="40">
        <f>G51/G7*100</f>
        <v>-0.26778676513068944</v>
      </c>
      <c r="H52" s="90" t="s">
        <v>94</v>
      </c>
      <c r="I52" s="30"/>
      <c r="J52" s="30"/>
    </row>
    <row r="53" spans="1:10" s="62" customFormat="1" ht="30">
      <c r="A53" s="79" t="s">
        <v>232</v>
      </c>
      <c r="B53" s="90" t="s">
        <v>104</v>
      </c>
      <c r="C53" s="17" t="s">
        <v>5</v>
      </c>
      <c r="D53" s="17">
        <f>D51</f>
        <v>-173.38739908835942</v>
      </c>
      <c r="E53" s="40">
        <f>D51+E51</f>
        <v>-300.156058191179</v>
      </c>
      <c r="F53" s="40">
        <f>E53+F51</f>
        <v>-272.85510551305742</v>
      </c>
      <c r="G53" s="40">
        <f>F53+G51</f>
        <v>-339.85892642420276</v>
      </c>
      <c r="H53" s="90" t="s">
        <v>95</v>
      </c>
      <c r="I53" s="30"/>
      <c r="J53" s="30"/>
    </row>
    <row r="54" spans="1:10" s="62" customFormat="1" ht="30">
      <c r="A54" s="79" t="s">
        <v>226</v>
      </c>
      <c r="B54" s="90" t="s">
        <v>105</v>
      </c>
      <c r="C54" s="17" t="s">
        <v>5</v>
      </c>
      <c r="D54" s="17">
        <f>D52</f>
        <v>-0.76092132716588012</v>
      </c>
      <c r="E54" s="40">
        <f>E53/D7*100</f>
        <v>-1.3172534299295842</v>
      </c>
      <c r="F54" s="40">
        <f>F53/E7*100</f>
        <v>-1.1546414767262632</v>
      </c>
      <c r="G54" s="40">
        <f>G53/F7*100</f>
        <v>-1.394678162918354</v>
      </c>
      <c r="H54" s="90" t="s">
        <v>96</v>
      </c>
      <c r="I54" s="30"/>
      <c r="J54" s="30"/>
    </row>
    <row r="55" spans="1:10" s="62" customFormat="1" ht="26.25">
      <c r="A55" s="20" t="s">
        <v>10</v>
      </c>
      <c r="B55" s="32"/>
      <c r="C55" s="32"/>
      <c r="D55" s="32"/>
      <c r="E55" s="32"/>
      <c r="F55" s="32"/>
      <c r="G55" s="30"/>
      <c r="H55" s="20" t="s">
        <v>11</v>
      </c>
      <c r="I55" s="30"/>
      <c r="J55" s="30"/>
    </row>
  </sheetData>
  <dataConsolidate/>
  <pageMargins left="0.55118110236220474" right="0.55118110236220474" top="0.98425196850393704" bottom="0.98425196850393704" header="0.31496062992125984" footer="0.31496062992125984"/>
  <pageSetup scale="49" orientation="landscape" r:id="rId1"/>
  <headerFooter>
    <oddHeader xml:space="preserve">&amp;L&amp;"Times New Roman,Regular"Fiskālās disciplīnas padomes starpziņojums par Latvijas Stabilitātes programmu 2017.-2020.gadam
Fiscal discipline interim report on Latvia's Stability programme 2017-2020&amp;R&amp;"Times New Roman,Regular"4. pielikums
Annex 4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zoomScale="85" zoomScaleNormal="85" zoomScalePageLayoutView="55" workbookViewId="0">
      <selection activeCell="A5" sqref="A5"/>
    </sheetView>
  </sheetViews>
  <sheetFormatPr defaultColWidth="9.140625" defaultRowHeight="15"/>
  <cols>
    <col min="1" max="1" width="31.42578125" style="23" customWidth="1"/>
    <col min="2" max="2" width="39.7109375" style="12" customWidth="1"/>
    <col min="3" max="7" width="12" style="25" customWidth="1"/>
    <col min="8" max="8" width="39" style="26" customWidth="1"/>
    <col min="9" max="16384" width="9.140625" style="12"/>
  </cols>
  <sheetData>
    <row r="1" spans="1:8">
      <c r="A1" s="42" t="s">
        <v>205</v>
      </c>
      <c r="B1" s="49"/>
      <c r="C1" s="42"/>
      <c r="D1" s="42"/>
      <c r="E1" s="42"/>
      <c r="F1" s="42"/>
      <c r="G1" s="42"/>
      <c r="H1" s="105" t="s">
        <v>219</v>
      </c>
    </row>
    <row r="2" spans="1:8">
      <c r="A2" s="42" t="s">
        <v>206</v>
      </c>
      <c r="B2" s="49"/>
      <c r="C2" s="42"/>
      <c r="D2" s="42"/>
      <c r="E2" s="42"/>
      <c r="F2" s="42"/>
      <c r="G2" s="42"/>
      <c r="H2" s="105" t="s">
        <v>220</v>
      </c>
    </row>
    <row r="3" spans="1:8">
      <c r="A3" s="53" t="s">
        <v>1</v>
      </c>
      <c r="B3" s="49"/>
      <c r="C3" s="42"/>
      <c r="D3" s="42"/>
      <c r="E3" s="42"/>
      <c r="F3" s="42"/>
      <c r="G3" s="42"/>
      <c r="H3" s="50"/>
    </row>
    <row r="4" spans="1:8">
      <c r="A4" s="53" t="s">
        <v>2</v>
      </c>
      <c r="B4" s="49"/>
      <c r="C4" s="42"/>
      <c r="D4" s="42"/>
      <c r="E4" s="42"/>
      <c r="F4" s="42"/>
      <c r="G4" s="42"/>
      <c r="H4" s="50"/>
    </row>
    <row r="5" spans="1:8" ht="5.25" customHeight="1">
      <c r="A5" s="82"/>
      <c r="B5" s="49"/>
      <c r="C5" s="42"/>
      <c r="D5" s="42"/>
      <c r="E5" s="42"/>
      <c r="F5" s="42"/>
      <c r="G5" s="42"/>
      <c r="H5" s="50"/>
    </row>
    <row r="6" spans="1:8">
      <c r="A6" s="27" t="s">
        <v>83</v>
      </c>
      <c r="B6" s="77" t="s">
        <v>81</v>
      </c>
      <c r="C6" s="78">
        <v>2012</v>
      </c>
      <c r="D6" s="78">
        <v>2013</v>
      </c>
      <c r="E6" s="78">
        <v>2014</v>
      </c>
      <c r="F6" s="78">
        <v>2015</v>
      </c>
      <c r="G6" s="78">
        <v>2016</v>
      </c>
      <c r="H6" s="65" t="s">
        <v>82</v>
      </c>
    </row>
    <row r="7" spans="1:8">
      <c r="A7" s="28" t="s">
        <v>19</v>
      </c>
      <c r="B7" s="83" t="s">
        <v>20</v>
      </c>
      <c r="C7" s="84">
        <v>21885.614000000001</v>
      </c>
      <c r="D7" s="84">
        <v>22786.507999999994</v>
      </c>
      <c r="E7" s="84">
        <v>23631.154000000002</v>
      </c>
      <c r="F7" s="84">
        <v>24368.269</v>
      </c>
      <c r="G7" s="84">
        <v>25021.334000000003</v>
      </c>
      <c r="H7" s="65" t="s">
        <v>21</v>
      </c>
    </row>
    <row r="8" spans="1:8">
      <c r="A8" s="28" t="s">
        <v>22</v>
      </c>
      <c r="B8" s="66" t="s">
        <v>244</v>
      </c>
      <c r="C8" s="17">
        <v>8160.9</v>
      </c>
      <c r="D8" s="17">
        <v>8417.7999999999993</v>
      </c>
      <c r="E8" s="17">
        <v>8858.5</v>
      </c>
      <c r="F8" s="17">
        <v>9025.2999999999993</v>
      </c>
      <c r="G8" s="17">
        <v>9093.5</v>
      </c>
      <c r="H8" s="66" t="s">
        <v>245</v>
      </c>
    </row>
    <row r="9" spans="1:8">
      <c r="A9" s="27" t="s">
        <v>23</v>
      </c>
      <c r="B9" s="83" t="s">
        <v>27</v>
      </c>
      <c r="C9" s="17">
        <f>0.35926*1000</f>
        <v>359.26000000000005</v>
      </c>
      <c r="D9" s="17">
        <f>0.33736*1000</f>
        <v>337.36</v>
      </c>
      <c r="E9" s="17">
        <f>0.33754*1000</f>
        <v>337.54</v>
      </c>
      <c r="F9" s="17">
        <v>322.7</v>
      </c>
      <c r="G9" s="17">
        <v>282</v>
      </c>
      <c r="H9" s="85" t="s">
        <v>33</v>
      </c>
    </row>
    <row r="10" spans="1:8" ht="45">
      <c r="A10" s="27" t="s">
        <v>24</v>
      </c>
      <c r="B10" s="83" t="s">
        <v>246</v>
      </c>
      <c r="C10" s="17">
        <f>0.532*1000</f>
        <v>532</v>
      </c>
      <c r="D10" s="17">
        <f>0.492*1000</f>
        <v>492</v>
      </c>
      <c r="E10" s="17">
        <f>0.481*1000</f>
        <v>481</v>
      </c>
      <c r="F10" s="17">
        <v>501</v>
      </c>
      <c r="G10" s="17">
        <v>258</v>
      </c>
      <c r="H10" s="85" t="s">
        <v>248</v>
      </c>
    </row>
    <row r="11" spans="1:8" ht="30">
      <c r="A11" s="28" t="s">
        <v>25</v>
      </c>
      <c r="B11" s="83" t="s">
        <v>247</v>
      </c>
      <c r="C11" s="17">
        <v>699</v>
      </c>
      <c r="D11" s="17">
        <v>672.1</v>
      </c>
      <c r="E11" s="17">
        <v>707.5</v>
      </c>
      <c r="F11" s="17">
        <v>744.5</v>
      </c>
      <c r="G11" s="17">
        <v>726</v>
      </c>
      <c r="H11" s="86" t="s">
        <v>249</v>
      </c>
    </row>
    <row r="12" spans="1:8">
      <c r="A12" s="28" t="s">
        <v>26</v>
      </c>
      <c r="B12" s="83" t="s">
        <v>28</v>
      </c>
      <c r="C12" s="17">
        <v>702.89</v>
      </c>
      <c r="D12" s="17">
        <f t="shared" ref="D12:G14" si="0">C11</f>
        <v>699</v>
      </c>
      <c r="E12" s="17">
        <f t="shared" si="0"/>
        <v>672.1</v>
      </c>
      <c r="F12" s="17">
        <f t="shared" si="0"/>
        <v>707.5</v>
      </c>
      <c r="G12" s="17">
        <f t="shared" si="0"/>
        <v>744.5</v>
      </c>
      <c r="H12" s="86" t="s">
        <v>34</v>
      </c>
    </row>
    <row r="13" spans="1:8">
      <c r="A13" s="28" t="s">
        <v>31</v>
      </c>
      <c r="B13" s="83" t="s">
        <v>29</v>
      </c>
      <c r="C13" s="17">
        <v>847.66</v>
      </c>
      <c r="D13" s="17">
        <f t="shared" si="0"/>
        <v>702.89</v>
      </c>
      <c r="E13" s="17">
        <f t="shared" si="0"/>
        <v>699</v>
      </c>
      <c r="F13" s="17">
        <f t="shared" si="0"/>
        <v>672.1</v>
      </c>
      <c r="G13" s="17">
        <f t="shared" si="0"/>
        <v>707.5</v>
      </c>
      <c r="H13" s="86" t="s">
        <v>35</v>
      </c>
    </row>
    <row r="14" spans="1:8">
      <c r="A14" s="28" t="s">
        <v>32</v>
      </c>
      <c r="B14" s="83" t="s">
        <v>30</v>
      </c>
      <c r="C14" s="17">
        <v>916.81000000000006</v>
      </c>
      <c r="D14" s="17">
        <f t="shared" si="0"/>
        <v>847.66</v>
      </c>
      <c r="E14" s="17">
        <f t="shared" si="0"/>
        <v>702.89</v>
      </c>
      <c r="F14" s="17">
        <f t="shared" si="0"/>
        <v>699</v>
      </c>
      <c r="G14" s="17">
        <f t="shared" si="0"/>
        <v>672.1</v>
      </c>
      <c r="H14" s="86" t="s">
        <v>36</v>
      </c>
    </row>
    <row r="15" spans="1:8" ht="6.75" customHeight="1">
      <c r="A15" s="27"/>
      <c r="B15" s="83"/>
      <c r="C15" s="17"/>
      <c r="D15" s="17"/>
      <c r="E15" s="17"/>
      <c r="F15" s="17"/>
      <c r="G15" s="17"/>
      <c r="H15" s="66"/>
    </row>
    <row r="16" spans="1:8" ht="45">
      <c r="A16" s="87" t="s">
        <v>38</v>
      </c>
      <c r="B16" s="66" t="s">
        <v>39</v>
      </c>
      <c r="C16" s="17">
        <f t="shared" ref="C16:G16" si="1">C8-C9-C10-C11+(AVERAGE(C11:C14))</f>
        <v>7362.23</v>
      </c>
      <c r="D16" s="17">
        <f t="shared" si="1"/>
        <v>7646.7524999999987</v>
      </c>
      <c r="E16" s="17">
        <f t="shared" si="1"/>
        <v>8027.8324999999986</v>
      </c>
      <c r="F16" s="17">
        <f t="shared" si="1"/>
        <v>8162.8749999999982</v>
      </c>
      <c r="G16" s="17">
        <f t="shared" si="1"/>
        <v>8540.0249999999996</v>
      </c>
      <c r="H16" s="66" t="s">
        <v>37</v>
      </c>
    </row>
    <row r="17" spans="1:8" ht="6.75" customHeight="1">
      <c r="A17" s="27"/>
      <c r="B17" s="83"/>
      <c r="C17" s="17"/>
      <c r="D17" s="17"/>
      <c r="E17" s="17"/>
      <c r="F17" s="17"/>
      <c r="G17" s="17"/>
      <c r="H17" s="66"/>
    </row>
    <row r="18" spans="1:8" s="24" customFormat="1">
      <c r="A18" s="88" t="s">
        <v>57</v>
      </c>
      <c r="B18" s="83" t="s">
        <v>40</v>
      </c>
      <c r="C18" s="17">
        <f t="shared" ref="C18:G18" si="2">C21*(C19-C20)/C19</f>
        <v>10.819661325441697</v>
      </c>
      <c r="D18" s="17">
        <f t="shared" si="2"/>
        <v>-3.160845245834043E-2</v>
      </c>
      <c r="E18" s="17">
        <f t="shared" si="2"/>
        <v>-4.1367300868952155</v>
      </c>
      <c r="F18" s="17">
        <f t="shared" si="2"/>
        <v>-9.391979439171342</v>
      </c>
      <c r="G18" s="17">
        <f t="shared" si="2"/>
        <v>-6.2922641211164905</v>
      </c>
      <c r="H18" s="66" t="s">
        <v>47</v>
      </c>
    </row>
    <row r="19" spans="1:8">
      <c r="A19" s="27" t="s">
        <v>43</v>
      </c>
      <c r="B19" s="83" t="s">
        <v>41</v>
      </c>
      <c r="C19" s="45">
        <v>15.048025613660618</v>
      </c>
      <c r="D19" s="17">
        <v>11.870255348516219</v>
      </c>
      <c r="E19" s="17">
        <v>10.844587784720822</v>
      </c>
      <c r="F19" s="17">
        <v>9.8762948808206765</v>
      </c>
      <c r="G19" s="17">
        <v>9.6398948007283032</v>
      </c>
      <c r="H19" s="86" t="s">
        <v>48</v>
      </c>
    </row>
    <row r="20" spans="1:8">
      <c r="A20" s="27" t="s">
        <v>44</v>
      </c>
      <c r="B20" s="83" t="s">
        <v>42</v>
      </c>
      <c r="C20" s="17">
        <v>12.24725869346916</v>
      </c>
      <c r="D20" s="17">
        <v>11.875309762713837</v>
      </c>
      <c r="E20" s="17">
        <v>11.370944472307714</v>
      </c>
      <c r="F20" s="17">
        <v>10.784748516898478</v>
      </c>
      <c r="G20" s="17">
        <v>10.162044024257948</v>
      </c>
      <c r="H20" s="86" t="s">
        <v>49</v>
      </c>
    </row>
    <row r="21" spans="1:8">
      <c r="A21" s="27" t="s">
        <v>45</v>
      </c>
      <c r="B21" s="83" t="s">
        <v>46</v>
      </c>
      <c r="C21" s="17">
        <f>40855492/0.702804/1000000</f>
        <v>58.132127876335367</v>
      </c>
      <c r="D21" s="17">
        <v>74.232223000000005</v>
      </c>
      <c r="E21" s="17">
        <f>85.228699+0.00083</f>
        <v>85.229528999999999</v>
      </c>
      <c r="F21" s="17">
        <v>102.10533017</v>
      </c>
      <c r="G21" s="17">
        <v>116.16748901000001</v>
      </c>
      <c r="H21" s="86" t="s">
        <v>50</v>
      </c>
    </row>
    <row r="22" spans="1:8">
      <c r="A22" s="88" t="s">
        <v>216</v>
      </c>
      <c r="B22" s="66" t="s">
        <v>128</v>
      </c>
      <c r="C22" s="17">
        <f>C23</f>
        <v>38.616767908200011</v>
      </c>
      <c r="D22" s="17">
        <f>D23</f>
        <v>-57.999255941524666</v>
      </c>
      <c r="E22" s="17">
        <f t="shared" ref="E22:G22" si="3">E23</f>
        <v>-52.2</v>
      </c>
      <c r="F22" s="17">
        <f t="shared" si="3"/>
        <v>-74</v>
      </c>
      <c r="G22" s="17">
        <f t="shared" si="3"/>
        <v>73.400000000000006</v>
      </c>
      <c r="H22" s="66" t="s">
        <v>51</v>
      </c>
    </row>
    <row r="23" spans="1:8" hidden="1">
      <c r="A23" s="88" t="s">
        <v>123</v>
      </c>
      <c r="B23" s="66" t="s">
        <v>128</v>
      </c>
      <c r="C23" s="17">
        <v>38.616767908200011</v>
      </c>
      <c r="D23" s="17">
        <v>-57.999255941524666</v>
      </c>
      <c r="E23" s="17">
        <v>-52.2</v>
      </c>
      <c r="F23" s="17">
        <v>-74</v>
      </c>
      <c r="G23" s="17">
        <v>73.400000000000006</v>
      </c>
      <c r="H23" s="66" t="s">
        <v>51</v>
      </c>
    </row>
    <row r="24" spans="1:8" hidden="1">
      <c r="A24" s="88" t="s">
        <v>124</v>
      </c>
      <c r="B24" s="66" t="s">
        <v>138</v>
      </c>
      <c r="C24" s="17" t="s">
        <v>5</v>
      </c>
      <c r="D24" s="17" t="s">
        <v>5</v>
      </c>
      <c r="E24" s="17" t="s">
        <v>5</v>
      </c>
      <c r="F24" s="17" t="s">
        <v>5</v>
      </c>
      <c r="G24" s="17" t="s">
        <v>5</v>
      </c>
      <c r="H24" s="66" t="s">
        <v>137</v>
      </c>
    </row>
    <row r="25" spans="1:8" ht="6.75" customHeight="1">
      <c r="A25" s="27"/>
      <c r="B25" s="66"/>
      <c r="C25" s="17"/>
      <c r="D25" s="17"/>
      <c r="E25" s="17"/>
      <c r="F25" s="17"/>
      <c r="G25" s="17"/>
      <c r="H25" s="66"/>
    </row>
    <row r="26" spans="1:8" ht="30">
      <c r="A26" s="27" t="s">
        <v>217</v>
      </c>
      <c r="B26" s="66" t="s">
        <v>126</v>
      </c>
      <c r="C26" s="17">
        <f>C16-C18-C23</f>
        <v>7312.7935707663582</v>
      </c>
      <c r="D26" s="17">
        <f t="shared" ref="D26:G26" si="4">D16-D18-D23</f>
        <v>7704.7833643939821</v>
      </c>
      <c r="E26" s="17">
        <f t="shared" si="4"/>
        <v>8084.1692300868935</v>
      </c>
      <c r="F26" s="17">
        <f t="shared" si="4"/>
        <v>8246.2669794391695</v>
      </c>
      <c r="G26" s="17">
        <f t="shared" si="4"/>
        <v>8472.9172641211171</v>
      </c>
      <c r="H26" s="66" t="s">
        <v>142</v>
      </c>
    </row>
    <row r="27" spans="1:8" ht="45" hidden="1">
      <c r="A27" s="27" t="s">
        <v>127</v>
      </c>
      <c r="B27" s="66" t="s">
        <v>129</v>
      </c>
      <c r="C27" s="17">
        <f>C16-C18-C22</f>
        <v>7312.7935707663582</v>
      </c>
      <c r="D27" s="17">
        <f t="shared" ref="D27:G27" si="5">D16-D18-D22</f>
        <v>7704.7833643939821</v>
      </c>
      <c r="E27" s="17">
        <f t="shared" si="5"/>
        <v>8084.1692300868935</v>
      </c>
      <c r="F27" s="17">
        <f t="shared" si="5"/>
        <v>8246.2669794391695</v>
      </c>
      <c r="G27" s="17">
        <f t="shared" si="5"/>
        <v>8472.9172641211171</v>
      </c>
      <c r="H27" s="66" t="s">
        <v>139</v>
      </c>
    </row>
    <row r="28" spans="1:8" ht="30">
      <c r="A28" s="29" t="s">
        <v>218</v>
      </c>
      <c r="B28" s="66" t="s">
        <v>52</v>
      </c>
      <c r="C28" s="17" t="s">
        <v>5</v>
      </c>
      <c r="D28" s="17">
        <f>(D26-C16)/C16*100</f>
        <v>4.6528479060554009</v>
      </c>
      <c r="E28" s="17">
        <f t="shared" ref="E28:G28" si="6">(E26-D16)/D16*100</f>
        <v>5.7202940736854631</v>
      </c>
      <c r="F28" s="17">
        <f t="shared" si="6"/>
        <v>2.7209645871307222</v>
      </c>
      <c r="G28" s="17">
        <f t="shared" si="6"/>
        <v>3.7981993368895033</v>
      </c>
      <c r="H28" s="66" t="s">
        <v>140</v>
      </c>
    </row>
    <row r="29" spans="1:8" ht="30" hidden="1">
      <c r="A29" s="29" t="s">
        <v>125</v>
      </c>
      <c r="B29" s="66" t="s">
        <v>144</v>
      </c>
      <c r="C29" s="17" t="s">
        <v>5</v>
      </c>
      <c r="D29" s="17">
        <f>(D27-C16)/C16*100</f>
        <v>4.6528479060554009</v>
      </c>
      <c r="E29" s="17">
        <f t="shared" ref="E29:G29" si="7">(E27-D16)/D16*100</f>
        <v>5.7202940736854631</v>
      </c>
      <c r="F29" s="17">
        <f t="shared" si="7"/>
        <v>2.7209645871307222</v>
      </c>
      <c r="G29" s="17">
        <f t="shared" si="7"/>
        <v>3.7981993368895033</v>
      </c>
      <c r="H29" s="66" t="s">
        <v>141</v>
      </c>
    </row>
    <row r="30" spans="1:8" ht="6.75" customHeight="1">
      <c r="A30" s="27"/>
      <c r="B30" s="66"/>
      <c r="C30" s="17"/>
      <c r="D30" s="17"/>
      <c r="E30" s="17"/>
      <c r="F30" s="17"/>
      <c r="G30" s="17"/>
      <c r="H30" s="66"/>
    </row>
    <row r="31" spans="1:8">
      <c r="A31" s="28" t="s">
        <v>54</v>
      </c>
      <c r="B31" s="66" t="s">
        <v>201</v>
      </c>
      <c r="C31" s="17">
        <v>3.6449792033680524</v>
      </c>
      <c r="D31" s="17">
        <v>1.1000000000000001</v>
      </c>
      <c r="E31" s="17">
        <v>1.2</v>
      </c>
      <c r="F31" s="17">
        <v>1.1000000000000001</v>
      </c>
      <c r="G31" s="17">
        <v>2.1</v>
      </c>
      <c r="H31" s="66" t="s">
        <v>202</v>
      </c>
    </row>
    <row r="32" spans="1:8" ht="6.75" customHeight="1">
      <c r="A32" s="27"/>
      <c r="B32" s="66"/>
      <c r="C32" s="17"/>
      <c r="D32" s="17"/>
      <c r="E32" s="17"/>
      <c r="F32" s="17"/>
      <c r="G32" s="17"/>
      <c r="H32" s="66"/>
    </row>
    <row r="33" spans="1:8" ht="30">
      <c r="A33" s="87" t="s">
        <v>55</v>
      </c>
      <c r="B33" s="66" t="s">
        <v>53</v>
      </c>
      <c r="C33" s="17" t="s">
        <v>5</v>
      </c>
      <c r="D33" s="17">
        <f>(1+D28/100)/(1+D31/100)*100-100</f>
        <v>3.5141917962961458</v>
      </c>
      <c r="E33" s="17">
        <f t="shared" ref="E33:G33" si="8">(1+E28/100)/(1+E31/100)*100-100</f>
        <v>4.4666937487010614</v>
      </c>
      <c r="F33" s="17">
        <f t="shared" si="8"/>
        <v>1.6033279793577861</v>
      </c>
      <c r="G33" s="17">
        <f t="shared" si="8"/>
        <v>1.6632706531728729</v>
      </c>
      <c r="H33" s="66" t="s">
        <v>132</v>
      </c>
    </row>
    <row r="34" spans="1:8" s="30" customFormat="1" ht="30" hidden="1">
      <c r="A34" s="89" t="s">
        <v>55</v>
      </c>
      <c r="B34" s="66" t="s">
        <v>143</v>
      </c>
      <c r="C34" s="17" t="s">
        <v>5</v>
      </c>
      <c r="D34" s="17">
        <f>(1+D29/100)/(1+D31/100)*100-100</f>
        <v>3.5141917962961458</v>
      </c>
      <c r="E34" s="17">
        <f>(1+E29/100)/(1+E31/100)*100-100</f>
        <v>4.4666937487010614</v>
      </c>
      <c r="F34" s="17">
        <f>(1+F29/100)/(1+F31/100)*100-100</f>
        <v>1.6033279793577861</v>
      </c>
      <c r="G34" s="17">
        <f>(1+G29/100)/(1+G31/100)*100-100</f>
        <v>1.6632706531728729</v>
      </c>
      <c r="H34" s="66" t="s">
        <v>133</v>
      </c>
    </row>
    <row r="35" spans="1:8" s="30" customFormat="1" ht="6.75" customHeight="1">
      <c r="A35" s="79"/>
      <c r="B35" s="66"/>
      <c r="C35" s="17"/>
      <c r="D35" s="17"/>
      <c r="E35" s="17"/>
      <c r="F35" s="17"/>
      <c r="G35" s="17"/>
      <c r="H35" s="66"/>
    </row>
    <row r="36" spans="1:8" s="30" customFormat="1" ht="30">
      <c r="A36" s="89" t="s">
        <v>56</v>
      </c>
      <c r="B36" s="66" t="s">
        <v>159</v>
      </c>
      <c r="C36" s="17">
        <v>1.2387381639740895</v>
      </c>
      <c r="D36" s="17">
        <v>0.84965762760587515</v>
      </c>
      <c r="E36" s="17">
        <v>0.91810303865761111</v>
      </c>
      <c r="F36" s="17">
        <v>1.6211811779292287</v>
      </c>
      <c r="G36" s="17">
        <v>2.3463830821829914</v>
      </c>
      <c r="H36" s="66" t="s">
        <v>6</v>
      </c>
    </row>
    <row r="37" spans="1:8" s="30" customFormat="1" ht="30">
      <c r="A37" s="88" t="s">
        <v>58</v>
      </c>
      <c r="B37" s="66" t="s">
        <v>120</v>
      </c>
      <c r="C37" s="17">
        <v>1.2387381639740895</v>
      </c>
      <c r="D37" s="17">
        <v>0.84965762760587515</v>
      </c>
      <c r="E37" s="17">
        <v>2.4790917325801742</v>
      </c>
      <c r="F37" s="17">
        <v>2.650765398377172</v>
      </c>
      <c r="G37" s="17">
        <v>2.2167804991490052</v>
      </c>
      <c r="H37" s="66" t="s">
        <v>119</v>
      </c>
    </row>
    <row r="38" spans="1:8" ht="6.75" customHeight="1">
      <c r="A38" s="27"/>
      <c r="B38" s="66"/>
      <c r="C38" s="17"/>
      <c r="D38" s="17"/>
      <c r="E38" s="17"/>
      <c r="F38" s="17"/>
      <c r="G38" s="17"/>
      <c r="H38" s="66"/>
    </row>
    <row r="39" spans="1:8" ht="30">
      <c r="A39" s="87" t="s">
        <v>223</v>
      </c>
      <c r="B39" s="83" t="s">
        <v>59</v>
      </c>
      <c r="C39" s="17" t="s">
        <v>5</v>
      </c>
      <c r="D39" s="17">
        <f>(D37-D33)*(1+D31%)*C16/D7</f>
        <v>-0.87037028403285355</v>
      </c>
      <c r="E39" s="17">
        <f>(E37-E33)*(1+E31%)*D16/E7</f>
        <v>-0.65088167484358816</v>
      </c>
      <c r="F39" s="17">
        <f>(F37-F33)*(1+F31%)*E16/F7</f>
        <v>0.3488613544037642</v>
      </c>
      <c r="G39" s="17">
        <f>(G37-G33)*(1+G31%)*F16/G7</f>
        <v>0.18436725033668627</v>
      </c>
      <c r="H39" s="66" t="s">
        <v>69</v>
      </c>
    </row>
    <row r="40" spans="1:8" ht="30">
      <c r="A40" s="79" t="s">
        <v>224</v>
      </c>
      <c r="B40" s="83" t="s">
        <v>122</v>
      </c>
      <c r="C40" s="17" t="s">
        <v>5</v>
      </c>
      <c r="D40" s="17">
        <f>D39</f>
        <v>-0.87037028403285355</v>
      </c>
      <c r="E40" s="17">
        <f>D39+E39</f>
        <v>-1.5212519588764417</v>
      </c>
      <c r="F40" s="17">
        <f>E39+F39</f>
        <v>-0.30202032043982396</v>
      </c>
      <c r="G40" s="17">
        <f>F39+G39</f>
        <v>0.53322860474045042</v>
      </c>
      <c r="H40" s="66" t="s">
        <v>121</v>
      </c>
    </row>
    <row r="41" spans="1:8" ht="50.25" customHeight="1">
      <c r="A41" s="27" t="s">
        <v>225</v>
      </c>
      <c r="B41" s="83" t="s">
        <v>63</v>
      </c>
      <c r="C41" s="17" t="s">
        <v>5</v>
      </c>
      <c r="D41" s="17">
        <v>8219.4730055992295</v>
      </c>
      <c r="E41" s="17">
        <v>8704.6891490599392</v>
      </c>
      <c r="F41" s="17">
        <v>9110.3114732781505</v>
      </c>
      <c r="G41" s="17">
        <v>9139.6311454933602</v>
      </c>
      <c r="H41" s="66" t="s">
        <v>70</v>
      </c>
    </row>
    <row r="42" spans="1:8" ht="6.75" customHeight="1">
      <c r="A42" s="27"/>
      <c r="B42" s="66"/>
      <c r="C42" s="17"/>
      <c r="D42" s="17"/>
      <c r="E42" s="17"/>
      <c r="F42" s="17"/>
      <c r="G42" s="17"/>
      <c r="H42" s="66"/>
    </row>
    <row r="43" spans="1:8">
      <c r="A43" s="88" t="s">
        <v>233</v>
      </c>
      <c r="B43" s="83" t="s">
        <v>64</v>
      </c>
      <c r="C43" s="17">
        <v>7937.3</v>
      </c>
      <c r="D43" s="17">
        <v>8189.1</v>
      </c>
      <c r="E43" s="17">
        <v>8485.9</v>
      </c>
      <c r="F43" s="17">
        <v>8719.9</v>
      </c>
      <c r="G43" s="17">
        <v>9140.6454249599992</v>
      </c>
      <c r="H43" s="66" t="s">
        <v>71</v>
      </c>
    </row>
    <row r="44" spans="1:8" ht="30">
      <c r="A44" s="88" t="s">
        <v>227</v>
      </c>
      <c r="B44" s="83" t="s">
        <v>65</v>
      </c>
      <c r="C44" s="17">
        <v>6745.3696663650171</v>
      </c>
      <c r="D44" s="17">
        <v>6847.6362883535103</v>
      </c>
      <c r="E44" s="17">
        <v>6949.5543070000003</v>
      </c>
      <c r="F44" s="17">
        <v>7181.5050960000008</v>
      </c>
      <c r="G44" s="17">
        <v>7312.0735319999994</v>
      </c>
      <c r="H44" s="66" t="s">
        <v>72</v>
      </c>
    </row>
    <row r="45" spans="1:8">
      <c r="A45" s="88" t="s">
        <v>228</v>
      </c>
      <c r="B45" s="83" t="s">
        <v>66</v>
      </c>
      <c r="C45" s="17">
        <v>-76.776997569734931</v>
      </c>
      <c r="D45" s="17">
        <v>-119.3334870034887</v>
      </c>
      <c r="E45" s="17">
        <v>-85.044017999999596</v>
      </c>
      <c r="F45" s="17">
        <v>-26.202362999999878</v>
      </c>
      <c r="G45" s="17">
        <v>57.370416999999634</v>
      </c>
      <c r="H45" s="83" t="s">
        <v>73</v>
      </c>
    </row>
    <row r="46" spans="1:8" ht="45">
      <c r="A46" s="88" t="s">
        <v>60</v>
      </c>
      <c r="B46" s="83" t="s">
        <v>67</v>
      </c>
      <c r="C46" s="17">
        <v>-17.767831244661181</v>
      </c>
      <c r="D46" s="17">
        <v>-21.772723409418393</v>
      </c>
      <c r="E46" s="17">
        <v>-8.426257000000021</v>
      </c>
      <c r="F46" s="17">
        <v>-51.837687000000074</v>
      </c>
      <c r="G46" s="17">
        <v>33.687365000000057</v>
      </c>
      <c r="H46" s="83" t="s">
        <v>74</v>
      </c>
    </row>
    <row r="47" spans="1:8">
      <c r="A47" s="88" t="s">
        <v>61</v>
      </c>
      <c r="B47" s="83" t="s">
        <v>68</v>
      </c>
      <c r="C47" s="17">
        <v>-262.03913632927527</v>
      </c>
      <c r="D47" s="17">
        <v>-101.15487172796392</v>
      </c>
      <c r="E47" s="17">
        <v>24.749000000000038</v>
      </c>
      <c r="F47" s="17">
        <v>68.103952075700079</v>
      </c>
      <c r="G47" s="17">
        <v>105.18632765356531</v>
      </c>
      <c r="H47" s="83" t="s">
        <v>75</v>
      </c>
    </row>
    <row r="48" spans="1:8" s="44" customFormat="1" ht="32.25" customHeight="1">
      <c r="A48" s="91" t="s">
        <v>229</v>
      </c>
      <c r="B48" s="92" t="s">
        <v>100</v>
      </c>
      <c r="C48" s="17" t="s">
        <v>5</v>
      </c>
      <c r="D48" s="93">
        <f>D44-((D43-D41)-D45-D46-D47)</f>
        <v>6635.7482118118687</v>
      </c>
      <c r="E48" s="93">
        <f t="shared" ref="E48:G48" si="9">E44-((E43-E41)-E45-E46-E47)</f>
        <v>7099.62218105994</v>
      </c>
      <c r="F48" s="93">
        <f t="shared" si="9"/>
        <v>7561.9804713538515</v>
      </c>
      <c r="G48" s="93">
        <f t="shared" si="9"/>
        <v>7507.3033621869254</v>
      </c>
      <c r="H48" s="94" t="s">
        <v>84</v>
      </c>
    </row>
    <row r="49" spans="1:8" s="44" customFormat="1" ht="6.75" customHeight="1">
      <c r="A49" s="79"/>
      <c r="B49" s="66"/>
      <c r="C49" s="17"/>
      <c r="D49" s="17"/>
      <c r="E49" s="17"/>
      <c r="F49" s="17"/>
      <c r="G49" s="17"/>
      <c r="H49" s="66"/>
    </row>
    <row r="50" spans="1:8" s="44" customFormat="1">
      <c r="A50" s="88" t="s">
        <v>62</v>
      </c>
      <c r="B50" s="80" t="s">
        <v>76</v>
      </c>
      <c r="C50" s="17" t="s">
        <v>5</v>
      </c>
      <c r="D50" s="31">
        <v>6835.2477589768987</v>
      </c>
      <c r="E50" s="31">
        <v>7254.1251990000001</v>
      </c>
      <c r="F50" s="31">
        <v>7476.6961754900003</v>
      </c>
      <c r="G50" s="31">
        <v>7502.4454539999997</v>
      </c>
      <c r="H50" s="65" t="s">
        <v>85</v>
      </c>
    </row>
    <row r="51" spans="1:8" s="44" customFormat="1">
      <c r="A51" s="79" t="s">
        <v>230</v>
      </c>
      <c r="B51" s="80" t="s">
        <v>15</v>
      </c>
      <c r="C51" s="17" t="s">
        <v>5</v>
      </c>
      <c r="D51" s="46">
        <f>D48-D50</f>
        <v>-199.49954716502998</v>
      </c>
      <c r="E51" s="46">
        <f t="shared" ref="E51:G51" si="10">E48-E50</f>
        <v>-154.50301794006009</v>
      </c>
      <c r="F51" s="46">
        <f t="shared" si="10"/>
        <v>85.284295863851185</v>
      </c>
      <c r="G51" s="46">
        <f t="shared" si="10"/>
        <v>4.8579081869256697</v>
      </c>
      <c r="H51" s="64" t="s">
        <v>93</v>
      </c>
    </row>
    <row r="52" spans="1:8" s="44" customFormat="1" ht="30">
      <c r="A52" s="79" t="s">
        <v>231</v>
      </c>
      <c r="B52" s="64" t="s">
        <v>14</v>
      </c>
      <c r="C52" s="17" t="s">
        <v>5</v>
      </c>
      <c r="D52" s="17">
        <f>D51/D7*100</f>
        <v>-0.87551610437645833</v>
      </c>
      <c r="E52" s="40">
        <f>E51/E7*100</f>
        <v>-0.65381071927363377</v>
      </c>
      <c r="F52" s="40">
        <f>F51/F7*100</f>
        <v>0.34998093571542233</v>
      </c>
      <c r="G52" s="40">
        <f>G51/G7*100</f>
        <v>1.9415064708083386E-2</v>
      </c>
      <c r="H52" s="64" t="s">
        <v>94</v>
      </c>
    </row>
    <row r="53" spans="1:8" s="44" customFormat="1" ht="30">
      <c r="A53" s="79" t="s">
        <v>232</v>
      </c>
      <c r="B53" s="64" t="s">
        <v>104</v>
      </c>
      <c r="C53" s="17" t="s">
        <v>5</v>
      </c>
      <c r="D53" s="17">
        <f>D51</f>
        <v>-199.49954716502998</v>
      </c>
      <c r="E53" s="40">
        <f>D51+E51</f>
        <v>-354.00256510509007</v>
      </c>
      <c r="F53" s="40">
        <f>E53+F51</f>
        <v>-268.71826924123889</v>
      </c>
      <c r="G53" s="40">
        <f>F53+G51</f>
        <v>-263.86036105431322</v>
      </c>
      <c r="H53" s="90" t="s">
        <v>95</v>
      </c>
    </row>
    <row r="54" spans="1:8" s="44" customFormat="1" ht="30">
      <c r="A54" s="79" t="s">
        <v>226</v>
      </c>
      <c r="B54" s="64" t="s">
        <v>105</v>
      </c>
      <c r="C54" s="17" t="s">
        <v>5</v>
      </c>
      <c r="D54" s="17">
        <f>D52</f>
        <v>-0.87551610437645833</v>
      </c>
      <c r="E54" s="40">
        <f>E53/D7*100</f>
        <v>-1.5535621566283442</v>
      </c>
      <c r="F54" s="40">
        <f>F53/E7*100</f>
        <v>-1.1371356186889514</v>
      </c>
      <c r="G54" s="40">
        <f>G53/F7*100</f>
        <v>-1.0828030544734761</v>
      </c>
      <c r="H54" s="90" t="s">
        <v>96</v>
      </c>
    </row>
    <row r="55" spans="1:8" s="44" customFormat="1" ht="24.75" customHeight="1">
      <c r="A55" s="20" t="s">
        <v>10</v>
      </c>
      <c r="B55" s="14"/>
      <c r="C55" s="14"/>
      <c r="D55" s="14"/>
      <c r="E55" s="14"/>
      <c r="F55" s="14"/>
      <c r="G55" s="25"/>
      <c r="H55" s="21" t="s">
        <v>11</v>
      </c>
    </row>
  </sheetData>
  <dataConsolidate/>
  <pageMargins left="0.55118110236220474" right="0.55118110236220474" top="0.98425196850393704" bottom="0.98425196850393704" header="0.31496062992125984" footer="0.31496062992125984"/>
  <pageSetup scale="49" orientation="landscape" r:id="rId1"/>
  <headerFooter>
    <oddHeader xml:space="preserve">&amp;L&amp;"Times New Roman,Regular"Fiskālās disciplīnas padomes starpziņojums par Latvijas Stabilitātes programmu 2017.-2020.gadam
Fiscal discipline interim report on Latvia's Stability programme 2017-2020&amp;R&amp;"Times New Roman,Regular"4. pielikums
Annex 4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zoomScale="85" zoomScaleNormal="85" workbookViewId="0"/>
  </sheetViews>
  <sheetFormatPr defaultRowHeight="15"/>
  <cols>
    <col min="1" max="1" width="13.85546875" customWidth="1"/>
    <col min="8" max="8" width="13.7109375" customWidth="1"/>
  </cols>
  <sheetData>
    <row r="1" spans="2:13">
      <c r="B1" t="s">
        <v>189</v>
      </c>
      <c r="F1" t="s">
        <v>108</v>
      </c>
      <c r="H1" t="s">
        <v>190</v>
      </c>
      <c r="L1" t="s">
        <v>106</v>
      </c>
    </row>
    <row r="2" spans="2:13">
      <c r="C2">
        <v>2013</v>
      </c>
      <c r="D2">
        <v>2014</v>
      </c>
      <c r="E2">
        <v>2015</v>
      </c>
      <c r="F2">
        <v>2016</v>
      </c>
      <c r="I2">
        <v>2013</v>
      </c>
      <c r="J2">
        <v>2014</v>
      </c>
      <c r="K2">
        <v>2015</v>
      </c>
      <c r="L2">
        <v>2016</v>
      </c>
    </row>
    <row r="3" spans="2:13">
      <c r="B3" t="s">
        <v>185</v>
      </c>
      <c r="C3" s="39">
        <f>'Annex 4 Table 5'!C11</f>
        <v>0.47712981296557039</v>
      </c>
      <c r="D3" s="39">
        <f>'Annex 4 Table 5'!D11</f>
        <v>0.3911391217110336</v>
      </c>
      <c r="E3" s="39">
        <f>'Annex 4 Table 5'!E11</f>
        <v>0.16749789423743108</v>
      </c>
      <c r="F3" s="39">
        <f>'Annex 4 Table 5'!F11</f>
        <v>0.1932860288632969</v>
      </c>
      <c r="H3" t="s">
        <v>187</v>
      </c>
      <c r="I3" s="39">
        <f>'Annex 4 Table 5'!C11</f>
        <v>0.47712981296557039</v>
      </c>
      <c r="J3" s="39">
        <f>'Annex 4 Table 5'!D11</f>
        <v>0.3911391217110336</v>
      </c>
      <c r="K3" s="39">
        <f>'Annex 4 Table 5'!E11</f>
        <v>0.16749789423743108</v>
      </c>
      <c r="L3" s="39">
        <f>'Annex 4 Table 5'!F11</f>
        <v>0.1932860288632969</v>
      </c>
      <c r="M3" s="39"/>
    </row>
    <row r="4" spans="2:13">
      <c r="B4" t="s">
        <v>186</v>
      </c>
      <c r="C4" s="39">
        <f>'Annex 4 Table 6'!D52-'Annex 4 Table 7'!D52</f>
        <v>0.1145947772105782</v>
      </c>
      <c r="D4" s="39">
        <f>'Annex 4 Table 6'!E52-'Annex 4 Table 7'!E52</f>
        <v>0.11736353983068493</v>
      </c>
      <c r="E4" s="39">
        <f>'Annex 4 Table 6'!F52-'Annex 4 Table 7'!F52</f>
        <v>-0.23794608958777339</v>
      </c>
      <c r="F4" s="39">
        <f>'Annex 4 Table 6'!G52-'Annex 4 Table 7'!G52</f>
        <v>-0.28720182983877285</v>
      </c>
      <c r="H4" t="s">
        <v>188</v>
      </c>
      <c r="I4" s="39">
        <f>'Annex 4 Table 6'!D52-'Annex 4 Table 7'!D52</f>
        <v>0.1145947772105782</v>
      </c>
      <c r="J4" s="39">
        <f>'Annex 4 Table 6'!E52-'Annex 4 Table 7'!E52</f>
        <v>0.11736353983068493</v>
      </c>
      <c r="K4" s="39">
        <f>'Annex 4 Table 6'!F52-'Annex 4 Table 7'!F52</f>
        <v>-0.23794608958777339</v>
      </c>
      <c r="L4" s="39">
        <f>'Annex 4 Table 6'!G52-'Annex 4 Table 7'!G52</f>
        <v>-0.28720182983877285</v>
      </c>
      <c r="M4" s="39"/>
    </row>
    <row r="5" spans="2:13">
      <c r="C5" s="39"/>
      <c r="D5" s="39"/>
      <c r="E5" s="39"/>
      <c r="F5" s="39"/>
      <c r="J5" s="39"/>
      <c r="K5" s="39"/>
      <c r="L5" s="39"/>
      <c r="M5" s="39"/>
    </row>
    <row r="24" spans="1:13">
      <c r="B24" s="43"/>
      <c r="C24" s="43"/>
      <c r="D24" s="43"/>
      <c r="I24" s="43"/>
      <c r="J24" s="43"/>
      <c r="K24" s="43"/>
    </row>
    <row r="25" spans="1:13">
      <c r="A25" t="s">
        <v>242</v>
      </c>
      <c r="B25" t="s">
        <v>234</v>
      </c>
      <c r="H25" t="s">
        <v>243</v>
      </c>
      <c r="I25" t="s">
        <v>235</v>
      </c>
    </row>
    <row r="26" spans="1:13">
      <c r="B26">
        <v>2012</v>
      </c>
      <c r="C26">
        <v>2013</v>
      </c>
      <c r="D26">
        <v>2014</v>
      </c>
      <c r="E26">
        <v>2015</v>
      </c>
      <c r="F26">
        <v>2013</v>
      </c>
      <c r="I26">
        <v>2012</v>
      </c>
      <c r="J26">
        <v>2013</v>
      </c>
      <c r="K26">
        <v>2014</v>
      </c>
      <c r="L26">
        <v>2015</v>
      </c>
      <c r="M26">
        <v>2013</v>
      </c>
    </row>
    <row r="27" spans="1:13">
      <c r="A27" t="s">
        <v>236</v>
      </c>
      <c r="B27" s="33">
        <f>'Annex 4 Table 7'!C31</f>
        <v>3.6449792033680524</v>
      </c>
      <c r="C27" s="33">
        <f>'Annex 4 Table 7'!D31</f>
        <v>1.1000000000000001</v>
      </c>
      <c r="D27" s="33">
        <f>'Annex 4 Table 7'!E31</f>
        <v>1.2</v>
      </c>
      <c r="E27" s="33">
        <f>'Annex 4 Table 7'!F31</f>
        <v>1.1000000000000001</v>
      </c>
      <c r="F27" s="33">
        <f>'Annex 4 Table 7'!G31</f>
        <v>2.1</v>
      </c>
      <c r="H27" t="s">
        <v>239</v>
      </c>
      <c r="I27" s="33">
        <f>'Annex 4 Table 7'!C31</f>
        <v>3.6449792033680524</v>
      </c>
      <c r="J27" s="33">
        <f>'Annex 4 Table 7'!D31</f>
        <v>1.1000000000000001</v>
      </c>
      <c r="K27" s="33">
        <f>'Annex 4 Table 7'!E31</f>
        <v>1.2</v>
      </c>
      <c r="L27" s="33">
        <f>'Annex 4 Table 7'!F31</f>
        <v>1.1000000000000001</v>
      </c>
      <c r="M27" s="33">
        <f>'Annex 4 Table 7'!G31</f>
        <v>2.1</v>
      </c>
    </row>
    <row r="28" spans="1:13">
      <c r="A28" t="s">
        <v>237</v>
      </c>
      <c r="B28" s="33">
        <f>'Annex 4 Table 6'!C31</f>
        <v>3.6449792033680524</v>
      </c>
      <c r="C28" s="33">
        <f>'Annex 4 Table 6'!D31</f>
        <v>1.4516890048284097</v>
      </c>
      <c r="D28" s="33">
        <f>'Annex 4 Table 6'!E31</f>
        <v>1.5539205897314332</v>
      </c>
      <c r="E28" s="33">
        <f>'Annex 4 Table 6'!F31</f>
        <v>0.39637257602814202</v>
      </c>
      <c r="F28" s="33">
        <f>'Annex 4 Table 6'!G31</f>
        <v>0.71565754033993301</v>
      </c>
      <c r="H28" t="s">
        <v>238</v>
      </c>
      <c r="I28" s="33">
        <f>'Annex 4 Table 6'!C31</f>
        <v>3.6449792033680524</v>
      </c>
      <c r="J28" s="33">
        <f>'Annex 4 Table 6'!D31</f>
        <v>1.4516890048284097</v>
      </c>
      <c r="K28" s="33">
        <f>'Annex 4 Table 6'!E31</f>
        <v>1.5539205897314332</v>
      </c>
      <c r="L28" s="33">
        <f>'Annex 4 Table 6'!F31</f>
        <v>0.39637257602814202</v>
      </c>
      <c r="M28" s="33">
        <f>'Annex 4 Table 6'!G31</f>
        <v>0.71565754033993301</v>
      </c>
    </row>
    <row r="29" spans="1:13">
      <c r="A29" t="s">
        <v>240</v>
      </c>
      <c r="B29" s="33">
        <f>B27-B28</f>
        <v>0</v>
      </c>
      <c r="C29" s="33">
        <f>C27-C28</f>
        <v>-0.35168900482840959</v>
      </c>
      <c r="D29" s="33">
        <f>D27-D28</f>
        <v>-0.35392058973143325</v>
      </c>
      <c r="E29" s="33">
        <f>E27-E28</f>
        <v>0.70362742397185807</v>
      </c>
      <c r="F29" s="33">
        <f>F27-F28</f>
        <v>1.3843424596600671</v>
      </c>
      <c r="H29" t="s">
        <v>241</v>
      </c>
      <c r="I29" s="33">
        <f t="shared" ref="I29:M29" si="0">I27-I28</f>
        <v>0</v>
      </c>
      <c r="J29" s="33">
        <f t="shared" si="0"/>
        <v>-0.35168900482840959</v>
      </c>
      <c r="K29" s="33">
        <f t="shared" si="0"/>
        <v>-0.35392058973143325</v>
      </c>
      <c r="L29" s="33">
        <f t="shared" si="0"/>
        <v>0.70362742397185807</v>
      </c>
      <c r="M29" s="33">
        <f t="shared" si="0"/>
        <v>1.3843424596600671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D32ED45F9124C54C9993D8F9B90B6509" ma:contentTypeVersion="6" ma:contentTypeDescription="Izveidot jaunu dokumentu." ma:contentTypeScope="" ma:versionID="505bd589a2aca845f84ae88e4d449a67">
  <xsd:schema xmlns:xsd="http://www.w3.org/2001/XMLSchema" xmlns:xs="http://www.w3.org/2001/XMLSchema" xmlns:p="http://schemas.microsoft.com/office/2006/metadata/properties" xmlns:ns2="18cde31a-aed2-49ce-b570-e812b29b6342" xmlns:ns3="8a96bb65-8a47-495a-ab2f-bcb1e653263c" targetNamespace="http://schemas.microsoft.com/office/2006/metadata/properties" ma:root="true" ma:fieldsID="717f19b830f6e1ab53a8c3ae669579c3" ns2:_="" ns3:_="">
    <xsd:import namespace="18cde31a-aed2-49ce-b570-e812b29b6342"/>
    <xsd:import namespace="8a96bb65-8a47-495a-ab2f-bcb1e65326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6bb65-8a47-495a-ab2f-bcb1e65326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511B28-6DF1-4090-A4F7-40E61073FE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13955E-1B61-41F4-8847-F5F7384899D2}">
  <ds:schemaRefs>
    <ds:schemaRef ds:uri="http://purl.org/dc/dcmitype/"/>
    <ds:schemaRef ds:uri="8a96bb65-8a47-495a-ab2f-bcb1e653263c"/>
    <ds:schemaRef ds:uri="http://purl.org/dc/elements/1.1/"/>
    <ds:schemaRef ds:uri="http://www.w3.org/XML/1998/namespace"/>
    <ds:schemaRef ds:uri="http://schemas.microsoft.com/office/2006/documentManagement/types"/>
    <ds:schemaRef ds:uri="18cde31a-aed2-49ce-b570-e812b29b6342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3ECC0F8-AB39-4BDF-8596-4FF99BE8E9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cde31a-aed2-49ce-b570-e812b29b6342"/>
    <ds:schemaRef ds:uri="8a96bb65-8a47-495a-ab2f-bcb1e65326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Annex 4 Table 1</vt:lpstr>
      <vt:lpstr>Annex 4 Table 2</vt:lpstr>
      <vt:lpstr>Annex 4 Table 3</vt:lpstr>
      <vt:lpstr>Annex 4 Table 4</vt:lpstr>
      <vt:lpstr>Chart 3.3</vt:lpstr>
      <vt:lpstr>Annex 4 Table 5</vt:lpstr>
      <vt:lpstr>Annex 4 Table 6</vt:lpstr>
      <vt:lpstr>Annex 4 Table 7</vt:lpstr>
      <vt:lpstr>Chart 3.4</vt:lpstr>
      <vt:lpstr>pGDP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FDC</dc:creator>
  <cp:lastModifiedBy>dace</cp:lastModifiedBy>
  <cp:lastPrinted>2017-10-04T18:48:57Z</cp:lastPrinted>
  <dcterms:created xsi:type="dcterms:W3CDTF">2017-01-19T11:08:28Z</dcterms:created>
  <dcterms:modified xsi:type="dcterms:W3CDTF">2017-10-04T22:43:57Z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0x010100D32ED45F9124C54C9993D8F9B90B6509</vt:lpwstr>
  </property>
</Properties>
</file>