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\\asmens4\fdp_dokumenti\9_Lietvediba\2020\FDP_2020_1_08\"/>
    </mc:Choice>
  </mc:AlternateContent>
  <bookViews>
    <workbookView xWindow="-90" yWindow="-90" windowWidth="19380" windowHeight="10380" tabRatio="855"/>
  </bookViews>
  <sheets>
    <sheet name="SP (CoV) Macro_14.04.2020." sheetId="5" r:id="rId1"/>
    <sheet name="SP_Macro_17.02.2020" sheetId="4" r:id="rId2"/>
    <sheet name="Izmaiņas SP (CoV) vs SP_Macro" sheetId="6" r:id="rId3"/>
  </sheets>
  <externalReferences>
    <externalReference r:id="rId4"/>
  </externalReferences>
  <definedNames>
    <definedName name="a">[1]Ārējais_piepras!$G$105</definedName>
    <definedName name="alfa">[1]Ārējais_piepras!$G$111</definedName>
    <definedName name="b">[1]Ārējais_piepras!$G$104</definedName>
    <definedName name="beta">[1]Ārējais_piepras!$G$110</definedName>
    <definedName name="gamma">[1]Ārējais_piepras!$G$109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6" l="1"/>
  <c r="G78" i="6"/>
  <c r="H78" i="6"/>
  <c r="I78" i="6"/>
  <c r="J78" i="6"/>
  <c r="K78" i="6"/>
  <c r="L78" i="6"/>
  <c r="M78" i="6"/>
  <c r="N78" i="6"/>
  <c r="O78" i="6"/>
  <c r="P78" i="6"/>
  <c r="F77" i="6"/>
  <c r="G77" i="6"/>
  <c r="H77" i="6"/>
  <c r="I77" i="6"/>
  <c r="J77" i="6"/>
  <c r="K77" i="6"/>
  <c r="L77" i="6"/>
  <c r="M77" i="6"/>
  <c r="N77" i="6"/>
  <c r="O77" i="6"/>
  <c r="P77" i="6"/>
  <c r="F76" i="6"/>
  <c r="G76" i="6"/>
  <c r="H76" i="6"/>
  <c r="I76" i="6"/>
  <c r="J76" i="6"/>
  <c r="K76" i="6"/>
  <c r="L76" i="6"/>
  <c r="M76" i="6"/>
  <c r="N76" i="6"/>
  <c r="O76" i="6"/>
  <c r="P76" i="6"/>
  <c r="F75" i="6"/>
  <c r="G75" i="6"/>
  <c r="H75" i="6"/>
  <c r="I75" i="6"/>
  <c r="J75" i="6"/>
  <c r="K75" i="6"/>
  <c r="L75" i="6"/>
  <c r="M75" i="6"/>
  <c r="N75" i="6"/>
  <c r="O75" i="6"/>
  <c r="P75" i="6"/>
  <c r="F74" i="6"/>
  <c r="G74" i="6"/>
  <c r="H74" i="6"/>
  <c r="I74" i="6"/>
  <c r="J74" i="6"/>
  <c r="K74" i="6"/>
  <c r="L74" i="6"/>
  <c r="M74" i="6"/>
  <c r="N74" i="6"/>
  <c r="O74" i="6"/>
  <c r="P74" i="6"/>
  <c r="F72" i="6"/>
  <c r="G72" i="6"/>
  <c r="H72" i="6"/>
  <c r="I72" i="6"/>
  <c r="J72" i="6"/>
  <c r="K72" i="6"/>
  <c r="L72" i="6"/>
  <c r="M72" i="6"/>
  <c r="N72" i="6"/>
  <c r="O72" i="6"/>
  <c r="P72" i="6"/>
  <c r="F71" i="6"/>
  <c r="G71" i="6"/>
  <c r="H71" i="6"/>
  <c r="I71" i="6"/>
  <c r="J71" i="6"/>
  <c r="K71" i="6"/>
  <c r="L71" i="6"/>
  <c r="M71" i="6"/>
  <c r="N71" i="6"/>
  <c r="O71" i="6"/>
  <c r="P71" i="6"/>
  <c r="F70" i="6"/>
  <c r="G70" i="6"/>
  <c r="H70" i="6"/>
  <c r="I70" i="6"/>
  <c r="J70" i="6"/>
  <c r="K70" i="6"/>
  <c r="L70" i="6"/>
  <c r="M70" i="6"/>
  <c r="N70" i="6"/>
  <c r="O70" i="6"/>
  <c r="P70" i="6"/>
  <c r="F68" i="6"/>
  <c r="G68" i="6"/>
  <c r="H68" i="6"/>
  <c r="I68" i="6"/>
  <c r="J68" i="6"/>
  <c r="K68" i="6"/>
  <c r="L68" i="6"/>
  <c r="M68" i="6"/>
  <c r="N68" i="6"/>
  <c r="O68" i="6"/>
  <c r="P68" i="6"/>
  <c r="F67" i="6"/>
  <c r="G67" i="6"/>
  <c r="H67" i="6"/>
  <c r="I67" i="6"/>
  <c r="J67" i="6"/>
  <c r="K67" i="6"/>
  <c r="L67" i="6"/>
  <c r="M67" i="6"/>
  <c r="N67" i="6"/>
  <c r="O67" i="6"/>
  <c r="P67" i="6"/>
  <c r="F66" i="6"/>
  <c r="G66" i="6"/>
  <c r="H66" i="6"/>
  <c r="I66" i="6"/>
  <c r="J66" i="6"/>
  <c r="K66" i="6"/>
  <c r="L66" i="6"/>
  <c r="M66" i="6"/>
  <c r="N66" i="6"/>
  <c r="O66" i="6"/>
  <c r="P66" i="6"/>
  <c r="F65" i="6"/>
  <c r="G65" i="6"/>
  <c r="H65" i="6"/>
  <c r="I65" i="6"/>
  <c r="J65" i="6"/>
  <c r="K65" i="6"/>
  <c r="L65" i="6"/>
  <c r="M65" i="6"/>
  <c r="N65" i="6"/>
  <c r="O65" i="6"/>
  <c r="P65" i="6"/>
  <c r="F64" i="6"/>
  <c r="G64" i="6"/>
  <c r="H64" i="6"/>
  <c r="I64" i="6"/>
  <c r="J64" i="6"/>
  <c r="K64" i="6"/>
  <c r="L64" i="6"/>
  <c r="M64" i="6"/>
  <c r="N64" i="6"/>
  <c r="O64" i="6"/>
  <c r="P64" i="6"/>
  <c r="F63" i="6"/>
  <c r="G63" i="6"/>
  <c r="H63" i="6"/>
  <c r="I63" i="6"/>
  <c r="J63" i="6"/>
  <c r="K63" i="6"/>
  <c r="L63" i="6"/>
  <c r="M63" i="6"/>
  <c r="N63" i="6"/>
  <c r="O63" i="6"/>
  <c r="P63" i="6"/>
  <c r="F62" i="6"/>
  <c r="G62" i="6"/>
  <c r="H62" i="6"/>
  <c r="I62" i="6"/>
  <c r="J62" i="6"/>
  <c r="K62" i="6"/>
  <c r="L62" i="6"/>
  <c r="M62" i="6"/>
  <c r="N62" i="6"/>
  <c r="O62" i="6"/>
  <c r="P62" i="6"/>
  <c r="F61" i="6"/>
  <c r="G61" i="6"/>
  <c r="H61" i="6"/>
  <c r="I61" i="6"/>
  <c r="J61" i="6"/>
  <c r="K61" i="6"/>
  <c r="L61" i="6"/>
  <c r="M61" i="6"/>
  <c r="N61" i="6"/>
  <c r="O61" i="6"/>
  <c r="P61" i="6"/>
  <c r="F60" i="6"/>
  <c r="G60" i="6"/>
  <c r="H60" i="6"/>
  <c r="I60" i="6"/>
  <c r="J60" i="6"/>
  <c r="K60" i="6"/>
  <c r="L60" i="6"/>
  <c r="M60" i="6"/>
  <c r="N60" i="6"/>
  <c r="O60" i="6"/>
  <c r="P60" i="6"/>
  <c r="F58" i="6"/>
  <c r="G58" i="6"/>
  <c r="H58" i="6"/>
  <c r="I58" i="6"/>
  <c r="J58" i="6"/>
  <c r="K58" i="6"/>
  <c r="L58" i="6"/>
  <c r="M58" i="6"/>
  <c r="N58" i="6"/>
  <c r="O58" i="6"/>
  <c r="P58" i="6"/>
  <c r="F57" i="6"/>
  <c r="G57" i="6"/>
  <c r="H57" i="6"/>
  <c r="I57" i="6"/>
  <c r="J57" i="6"/>
  <c r="K57" i="6"/>
  <c r="L57" i="6"/>
  <c r="M57" i="6"/>
  <c r="N57" i="6"/>
  <c r="O57" i="6"/>
  <c r="P57" i="6"/>
  <c r="F56" i="6"/>
  <c r="G56" i="6"/>
  <c r="H56" i="6"/>
  <c r="I56" i="6"/>
  <c r="J56" i="6"/>
  <c r="K56" i="6"/>
  <c r="L56" i="6"/>
  <c r="M56" i="6"/>
  <c r="N56" i="6"/>
  <c r="O56" i="6"/>
  <c r="P56" i="6"/>
  <c r="F55" i="6"/>
  <c r="G55" i="6"/>
  <c r="H55" i="6"/>
  <c r="I55" i="6"/>
  <c r="J55" i="6"/>
  <c r="K55" i="6"/>
  <c r="L55" i="6"/>
  <c r="M55" i="6"/>
  <c r="N55" i="6"/>
  <c r="O55" i="6"/>
  <c r="P55" i="6"/>
  <c r="F54" i="6"/>
  <c r="G54" i="6"/>
  <c r="H54" i="6"/>
  <c r="I54" i="6"/>
  <c r="J54" i="6"/>
  <c r="K54" i="6"/>
  <c r="L54" i="6"/>
  <c r="M54" i="6"/>
  <c r="N54" i="6"/>
  <c r="O54" i="6"/>
  <c r="P54" i="6"/>
  <c r="F53" i="6"/>
  <c r="G53" i="6"/>
  <c r="H53" i="6"/>
  <c r="I53" i="6"/>
  <c r="J53" i="6"/>
  <c r="K53" i="6"/>
  <c r="L53" i="6"/>
  <c r="M53" i="6"/>
  <c r="N53" i="6"/>
  <c r="O53" i="6"/>
  <c r="P53" i="6"/>
  <c r="F51" i="6"/>
  <c r="G51" i="6"/>
  <c r="H51" i="6"/>
  <c r="I51" i="6"/>
  <c r="J51" i="6"/>
  <c r="K51" i="6"/>
  <c r="L51" i="6"/>
  <c r="M51" i="6"/>
  <c r="N51" i="6"/>
  <c r="O51" i="6"/>
  <c r="P51" i="6"/>
  <c r="F49" i="6"/>
  <c r="G49" i="6"/>
  <c r="H49" i="6"/>
  <c r="I49" i="6"/>
  <c r="J49" i="6"/>
  <c r="K49" i="6"/>
  <c r="L49" i="6"/>
  <c r="M49" i="6"/>
  <c r="N49" i="6"/>
  <c r="O49" i="6"/>
  <c r="P49" i="6"/>
  <c r="F48" i="6"/>
  <c r="G48" i="6"/>
  <c r="H48" i="6"/>
  <c r="I48" i="6"/>
  <c r="J48" i="6"/>
  <c r="K48" i="6"/>
  <c r="L48" i="6"/>
  <c r="M48" i="6"/>
  <c r="N48" i="6"/>
  <c r="O48" i="6"/>
  <c r="P48" i="6"/>
  <c r="F47" i="6"/>
  <c r="G47" i="6"/>
  <c r="H47" i="6"/>
  <c r="I47" i="6"/>
  <c r="J47" i="6"/>
  <c r="K47" i="6"/>
  <c r="L47" i="6"/>
  <c r="M47" i="6"/>
  <c r="N47" i="6"/>
  <c r="O47" i="6"/>
  <c r="P47" i="6"/>
  <c r="F46" i="6"/>
  <c r="G46" i="6"/>
  <c r="H46" i="6"/>
  <c r="I46" i="6"/>
  <c r="J46" i="6"/>
  <c r="K46" i="6"/>
  <c r="L46" i="6"/>
  <c r="M46" i="6"/>
  <c r="N46" i="6"/>
  <c r="O46" i="6"/>
  <c r="P46" i="6"/>
  <c r="F45" i="6"/>
  <c r="G45" i="6"/>
  <c r="H45" i="6"/>
  <c r="I45" i="6"/>
  <c r="J45" i="6"/>
  <c r="K45" i="6"/>
  <c r="L45" i="6"/>
  <c r="M45" i="6"/>
  <c r="N45" i="6"/>
  <c r="O45" i="6"/>
  <c r="P45" i="6"/>
  <c r="F44" i="6"/>
  <c r="G44" i="6"/>
  <c r="H44" i="6"/>
  <c r="I44" i="6"/>
  <c r="J44" i="6"/>
  <c r="K44" i="6"/>
  <c r="L44" i="6"/>
  <c r="M44" i="6"/>
  <c r="N44" i="6"/>
  <c r="O44" i="6"/>
  <c r="P44" i="6"/>
  <c r="F43" i="6"/>
  <c r="G43" i="6"/>
  <c r="H43" i="6"/>
  <c r="I43" i="6"/>
  <c r="J43" i="6"/>
  <c r="K43" i="6"/>
  <c r="L43" i="6"/>
  <c r="M43" i="6"/>
  <c r="N43" i="6"/>
  <c r="O43" i="6"/>
  <c r="P43" i="6"/>
  <c r="F41" i="6"/>
  <c r="G41" i="6"/>
  <c r="H41" i="6"/>
  <c r="I41" i="6"/>
  <c r="J41" i="6"/>
  <c r="K41" i="6"/>
  <c r="L41" i="6"/>
  <c r="M41" i="6"/>
  <c r="N41" i="6"/>
  <c r="O41" i="6"/>
  <c r="P41" i="6"/>
  <c r="F40" i="6"/>
  <c r="G40" i="6"/>
  <c r="H40" i="6"/>
  <c r="I40" i="6"/>
  <c r="J40" i="6"/>
  <c r="K40" i="6"/>
  <c r="L40" i="6"/>
  <c r="M40" i="6"/>
  <c r="N40" i="6"/>
  <c r="O40" i="6"/>
  <c r="P40" i="6"/>
  <c r="F38" i="6"/>
  <c r="G38" i="6"/>
  <c r="H38" i="6"/>
  <c r="I38" i="6"/>
  <c r="J38" i="6"/>
  <c r="K38" i="6"/>
  <c r="L38" i="6"/>
  <c r="M38" i="6"/>
  <c r="N38" i="6"/>
  <c r="O38" i="6"/>
  <c r="P38" i="6"/>
  <c r="F37" i="6"/>
  <c r="G37" i="6"/>
  <c r="H37" i="6"/>
  <c r="I37" i="6"/>
  <c r="J37" i="6"/>
  <c r="K37" i="6"/>
  <c r="L37" i="6"/>
  <c r="M37" i="6"/>
  <c r="N37" i="6"/>
  <c r="O37" i="6"/>
  <c r="P37" i="6"/>
  <c r="F36" i="6"/>
  <c r="G36" i="6"/>
  <c r="H36" i="6"/>
  <c r="I36" i="6"/>
  <c r="J36" i="6"/>
  <c r="K36" i="6"/>
  <c r="L36" i="6"/>
  <c r="M36" i="6"/>
  <c r="N36" i="6"/>
  <c r="O36" i="6"/>
  <c r="P36" i="6"/>
  <c r="F35" i="6"/>
  <c r="G35" i="6"/>
  <c r="H35" i="6"/>
  <c r="I35" i="6"/>
  <c r="J35" i="6"/>
  <c r="K35" i="6"/>
  <c r="L35" i="6"/>
  <c r="M35" i="6"/>
  <c r="N35" i="6"/>
  <c r="O35" i="6"/>
  <c r="P35" i="6"/>
  <c r="F34" i="6"/>
  <c r="G34" i="6"/>
  <c r="H34" i="6"/>
  <c r="I34" i="6"/>
  <c r="J34" i="6"/>
  <c r="K34" i="6"/>
  <c r="L34" i="6"/>
  <c r="M34" i="6"/>
  <c r="N34" i="6"/>
  <c r="O34" i="6"/>
  <c r="P34" i="6"/>
  <c r="F32" i="6"/>
  <c r="G32" i="6"/>
  <c r="H32" i="6"/>
  <c r="I32" i="6"/>
  <c r="J32" i="6"/>
  <c r="K32" i="6"/>
  <c r="L32" i="6"/>
  <c r="M32" i="6"/>
  <c r="N32" i="6"/>
  <c r="O32" i="6"/>
  <c r="P32" i="6"/>
  <c r="F31" i="6"/>
  <c r="G31" i="6"/>
  <c r="H31" i="6"/>
  <c r="I31" i="6"/>
  <c r="J31" i="6"/>
  <c r="K31" i="6"/>
  <c r="L31" i="6"/>
  <c r="M31" i="6"/>
  <c r="N31" i="6"/>
  <c r="O31" i="6"/>
  <c r="P31" i="6"/>
  <c r="F30" i="6"/>
  <c r="G30" i="6"/>
  <c r="H30" i="6"/>
  <c r="I30" i="6"/>
  <c r="J30" i="6"/>
  <c r="K30" i="6"/>
  <c r="L30" i="6"/>
  <c r="M30" i="6"/>
  <c r="N30" i="6"/>
  <c r="O30" i="6"/>
  <c r="P30" i="6"/>
  <c r="F29" i="6"/>
  <c r="G29" i="6"/>
  <c r="H29" i="6"/>
  <c r="I29" i="6"/>
  <c r="J29" i="6"/>
  <c r="K29" i="6"/>
  <c r="L29" i="6"/>
  <c r="M29" i="6"/>
  <c r="N29" i="6"/>
  <c r="O29" i="6"/>
  <c r="P29" i="6"/>
  <c r="F28" i="6"/>
  <c r="G28" i="6"/>
  <c r="H28" i="6"/>
  <c r="I28" i="6"/>
  <c r="J28" i="6"/>
  <c r="K28" i="6"/>
  <c r="L28" i="6"/>
  <c r="M28" i="6"/>
  <c r="N28" i="6"/>
  <c r="O28" i="6"/>
  <c r="P28" i="6"/>
  <c r="F27" i="6"/>
  <c r="G27" i="6"/>
  <c r="H27" i="6"/>
  <c r="I27" i="6"/>
  <c r="J27" i="6"/>
  <c r="K27" i="6"/>
  <c r="L27" i="6"/>
  <c r="M27" i="6"/>
  <c r="N27" i="6"/>
  <c r="O27" i="6"/>
  <c r="P27" i="6"/>
  <c r="F26" i="6"/>
  <c r="G26" i="6"/>
  <c r="H26" i="6"/>
  <c r="I26" i="6"/>
  <c r="J26" i="6"/>
  <c r="K26" i="6"/>
  <c r="L26" i="6"/>
  <c r="M26" i="6"/>
  <c r="N26" i="6"/>
  <c r="O26" i="6"/>
  <c r="P26" i="6"/>
  <c r="F24" i="6"/>
  <c r="G24" i="6"/>
  <c r="H24" i="6"/>
  <c r="I24" i="6"/>
  <c r="J24" i="6"/>
  <c r="K24" i="6"/>
  <c r="L24" i="6"/>
  <c r="M24" i="6"/>
  <c r="N24" i="6"/>
  <c r="O24" i="6"/>
  <c r="P24" i="6"/>
  <c r="F23" i="6"/>
  <c r="G23" i="6"/>
  <c r="H23" i="6"/>
  <c r="I23" i="6"/>
  <c r="J23" i="6"/>
  <c r="K23" i="6"/>
  <c r="L23" i="6"/>
  <c r="M23" i="6"/>
  <c r="N23" i="6"/>
  <c r="O23" i="6"/>
  <c r="P23" i="6"/>
  <c r="F21" i="6"/>
  <c r="G21" i="6"/>
  <c r="H21" i="6"/>
  <c r="I21" i="6"/>
  <c r="J21" i="6"/>
  <c r="K21" i="6"/>
  <c r="L21" i="6"/>
  <c r="M21" i="6"/>
  <c r="N21" i="6"/>
  <c r="O21" i="6"/>
  <c r="P21" i="6"/>
  <c r="F20" i="6"/>
  <c r="G20" i="6"/>
  <c r="H20" i="6"/>
  <c r="I20" i="6"/>
  <c r="J20" i="6"/>
  <c r="K20" i="6"/>
  <c r="L20" i="6"/>
  <c r="M20" i="6"/>
  <c r="N20" i="6"/>
  <c r="O20" i="6"/>
  <c r="P20" i="6"/>
  <c r="F19" i="6"/>
  <c r="G19" i="6"/>
  <c r="H19" i="6"/>
  <c r="I19" i="6"/>
  <c r="J19" i="6"/>
  <c r="K19" i="6"/>
  <c r="L19" i="6"/>
  <c r="M19" i="6"/>
  <c r="N19" i="6"/>
  <c r="O19" i="6"/>
  <c r="P19" i="6"/>
  <c r="F18" i="6"/>
  <c r="G18" i="6"/>
  <c r="H18" i="6"/>
  <c r="I18" i="6"/>
  <c r="J18" i="6"/>
  <c r="K18" i="6"/>
  <c r="L18" i="6"/>
  <c r="M18" i="6"/>
  <c r="N18" i="6"/>
  <c r="O18" i="6"/>
  <c r="P18" i="6"/>
  <c r="F16" i="6"/>
  <c r="G16" i="6"/>
  <c r="H16" i="6"/>
  <c r="I16" i="6"/>
  <c r="J16" i="6"/>
  <c r="K16" i="6"/>
  <c r="L16" i="6"/>
  <c r="M16" i="6"/>
  <c r="N16" i="6"/>
  <c r="O16" i="6"/>
  <c r="P16" i="6"/>
  <c r="F15" i="6"/>
  <c r="G15" i="6"/>
  <c r="H15" i="6"/>
  <c r="I15" i="6"/>
  <c r="J15" i="6"/>
  <c r="K15" i="6"/>
  <c r="L15" i="6"/>
  <c r="M15" i="6"/>
  <c r="N15" i="6"/>
  <c r="O15" i="6"/>
  <c r="P15" i="6"/>
  <c r="F14" i="6"/>
  <c r="G14" i="6"/>
  <c r="H14" i="6"/>
  <c r="I14" i="6"/>
  <c r="J14" i="6"/>
  <c r="K14" i="6"/>
  <c r="L14" i="6"/>
  <c r="M14" i="6"/>
  <c r="N14" i="6"/>
  <c r="O14" i="6"/>
  <c r="P14" i="6"/>
  <c r="F13" i="6"/>
  <c r="G13" i="6"/>
  <c r="H13" i="6"/>
  <c r="I13" i="6"/>
  <c r="J13" i="6"/>
  <c r="K13" i="6"/>
  <c r="L13" i="6"/>
  <c r="M13" i="6"/>
  <c r="N13" i="6"/>
  <c r="O13" i="6"/>
  <c r="P13" i="6"/>
  <c r="F12" i="6"/>
  <c r="G12" i="6"/>
  <c r="H12" i="6"/>
  <c r="I12" i="6"/>
  <c r="J12" i="6"/>
  <c r="K12" i="6"/>
  <c r="L12" i="6"/>
  <c r="M12" i="6"/>
  <c r="N12" i="6"/>
  <c r="O12" i="6"/>
  <c r="P12" i="6"/>
  <c r="F11" i="6"/>
  <c r="G11" i="6"/>
  <c r="H11" i="6"/>
  <c r="I11" i="6"/>
  <c r="J11" i="6"/>
  <c r="K11" i="6"/>
  <c r="L11" i="6"/>
  <c r="M11" i="6"/>
  <c r="N11" i="6"/>
  <c r="O11" i="6"/>
  <c r="P11" i="6"/>
  <c r="F10" i="6"/>
  <c r="G10" i="6"/>
  <c r="H10" i="6"/>
  <c r="I10" i="6"/>
  <c r="J10" i="6"/>
  <c r="K10" i="6"/>
  <c r="L10" i="6"/>
  <c r="M10" i="6"/>
  <c r="N10" i="6"/>
  <c r="O10" i="6"/>
  <c r="P10" i="6"/>
  <c r="F8" i="6"/>
  <c r="G8" i="6"/>
  <c r="H8" i="6"/>
  <c r="I8" i="6"/>
  <c r="J8" i="6"/>
  <c r="K8" i="6"/>
  <c r="L8" i="6"/>
  <c r="M8" i="6"/>
  <c r="N8" i="6"/>
  <c r="O8" i="6"/>
  <c r="P8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F6" i="6"/>
  <c r="G6" i="6"/>
  <c r="H6" i="6"/>
  <c r="I6" i="6"/>
  <c r="J6" i="6"/>
  <c r="K6" i="6"/>
  <c r="L6" i="6"/>
  <c r="M6" i="6"/>
  <c r="N6" i="6"/>
  <c r="O6" i="6"/>
  <c r="P6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E6" i="6"/>
  <c r="E7" i="6"/>
  <c r="E8" i="6"/>
  <c r="E10" i="6"/>
  <c r="E11" i="6"/>
  <c r="E12" i="6"/>
  <c r="E13" i="6"/>
  <c r="E14" i="6"/>
  <c r="E15" i="6"/>
  <c r="E16" i="6"/>
  <c r="E18" i="6"/>
  <c r="E19" i="6"/>
  <c r="E20" i="6"/>
  <c r="E21" i="6"/>
  <c r="E23" i="6"/>
  <c r="E24" i="6"/>
  <c r="E26" i="6"/>
  <c r="E27" i="6"/>
  <c r="E28" i="6"/>
  <c r="E29" i="6"/>
  <c r="E30" i="6"/>
  <c r="E31" i="6"/>
  <c r="E32" i="6"/>
  <c r="E34" i="6"/>
  <c r="E35" i="6"/>
  <c r="E36" i="6"/>
  <c r="E37" i="6"/>
  <c r="E38" i="6"/>
  <c r="E40" i="6"/>
  <c r="E41" i="6"/>
  <c r="E43" i="6"/>
  <c r="E44" i="6"/>
  <c r="E45" i="6"/>
  <c r="E46" i="6"/>
  <c r="E47" i="6"/>
  <c r="E48" i="6"/>
  <c r="E49" i="6"/>
  <c r="E51" i="6"/>
  <c r="E53" i="6"/>
  <c r="E54" i="6"/>
  <c r="E55" i="6"/>
  <c r="E56" i="6"/>
  <c r="E57" i="6"/>
  <c r="E58" i="6"/>
  <c r="E60" i="6"/>
  <c r="E61" i="6"/>
  <c r="E62" i="6"/>
  <c r="E63" i="6"/>
  <c r="E64" i="6"/>
  <c r="E65" i="6"/>
  <c r="E66" i="6"/>
  <c r="E67" i="6"/>
  <c r="E68" i="6"/>
  <c r="E70" i="6"/>
  <c r="E71" i="6"/>
  <c r="E72" i="6"/>
  <c r="E74" i="6"/>
  <c r="E75" i="6"/>
  <c r="E76" i="6"/>
  <c r="E77" i="6"/>
  <c r="E78" i="6"/>
  <c r="E5" i="6"/>
  <c r="A78" i="6"/>
  <c r="A79" i="6" s="1"/>
  <c r="A80" i="6" s="1"/>
  <c r="A10" i="6"/>
  <c r="A11" i="6" s="1"/>
  <c r="A12" i="6" s="1"/>
  <c r="A13" i="6" s="1"/>
  <c r="A14" i="6" s="1"/>
  <c r="A15" i="6" s="1"/>
  <c r="A16" i="6" s="1"/>
  <c r="A18" i="6" s="1"/>
  <c r="A19" i="6" s="1"/>
  <c r="A20" i="6" s="1"/>
  <c r="A21" i="6" s="1"/>
  <c r="A22" i="6" s="1"/>
  <c r="A23" i="6" s="1"/>
  <c r="A24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7" i="6" s="1"/>
  <c r="A38" i="6" s="1"/>
  <c r="A39" i="6" s="1"/>
  <c r="A40" i="6" s="1"/>
  <c r="A41" i="6" s="1"/>
  <c r="A43" i="6" s="1"/>
  <c r="A44" i="6" s="1"/>
  <c r="A45" i="6" s="1"/>
  <c r="A46" i="6" s="1"/>
  <c r="A47" i="6" s="1"/>
  <c r="A48" i="6" s="1"/>
  <c r="A49" i="6" s="1"/>
  <c r="A51" i="6" s="1"/>
  <c r="A53" i="6" s="1"/>
  <c r="A54" i="6" s="1"/>
  <c r="A55" i="6" s="1"/>
  <c r="A56" i="6" s="1"/>
  <c r="A57" i="6" s="1"/>
  <c r="A58" i="6" s="1"/>
  <c r="A60" i="6" s="1"/>
  <c r="A61" i="6" s="1"/>
  <c r="A62" i="6" s="1"/>
  <c r="A63" i="6" s="1"/>
  <c r="A64" i="6" s="1"/>
  <c r="A65" i="6" s="1"/>
  <c r="A66" i="6" s="1"/>
  <c r="A67" i="6" s="1"/>
  <c r="A68" i="6" s="1"/>
  <c r="A70" i="6" s="1"/>
  <c r="A71" i="6" s="1"/>
  <c r="A72" i="6" s="1"/>
  <c r="A74" i="6" s="1"/>
  <c r="F79" i="6"/>
  <c r="G79" i="6"/>
  <c r="J79" i="6"/>
  <c r="K79" i="6"/>
  <c r="H79" i="6"/>
  <c r="I79" i="6"/>
  <c r="E79" i="6"/>
  <c r="A78" i="5" l="1"/>
  <c r="A79" i="5" s="1"/>
  <c r="A80" i="5" s="1"/>
  <c r="A10" i="5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  <c r="A49" i="5" s="1"/>
  <c r="A51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A64" i="5" s="1"/>
  <c r="A65" i="5" s="1"/>
  <c r="A66" i="5" s="1"/>
  <c r="A67" i="5" s="1"/>
  <c r="A68" i="5" s="1"/>
  <c r="A70" i="5" s="1"/>
  <c r="A71" i="5" s="1"/>
  <c r="A72" i="5" s="1"/>
  <c r="A74" i="5" s="1"/>
  <c r="O80" i="6"/>
  <c r="K80" i="6"/>
  <c r="I80" i="6"/>
  <c r="G80" i="6"/>
  <c r="E80" i="6"/>
  <c r="N79" i="6"/>
  <c r="A78" i="4"/>
  <c r="A79" i="4" s="1"/>
  <c r="A80" i="4" s="1"/>
  <c r="A11" i="4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  <c r="A10" i="4"/>
  <c r="P80" i="6"/>
  <c r="N80" i="6"/>
  <c r="M79" i="6"/>
  <c r="L80" i="6"/>
  <c r="J80" i="6"/>
  <c r="H80" i="6"/>
  <c r="F80" i="6"/>
  <c r="M80" i="6" l="1"/>
  <c r="O79" i="6"/>
  <c r="P79" i="6"/>
  <c r="L79" i="6"/>
</calcChain>
</file>

<file path=xl/sharedStrings.xml><?xml version="1.0" encoding="utf-8"?>
<sst xmlns="http://schemas.openxmlformats.org/spreadsheetml/2006/main" count="792" uniqueCount="137">
  <si>
    <t>Unemployment rate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</si>
  <si>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</si>
  <si>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</si>
  <si>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</si>
  <si>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</si>
  <si>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</si>
  <si>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</si>
  <si>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</si>
  <si>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</si>
  <si>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</si>
  <si>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</si>
  <si>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</si>
  <si>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</si>
  <si>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</si>
  <si>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</si>
  <si>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</si>
  <si>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</si>
  <si>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</si>
  <si>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</si>
  <si>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</si>
  <si>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</si>
  <si>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</si>
  <si>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</si>
  <si>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</si>
  <si>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</si>
  <si>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</si>
  <si>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</si>
  <si>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</si>
  <si>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</si>
  <si>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</si>
  <si>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</si>
  <si>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</si>
  <si>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</si>
  <si>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</si>
  <si>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</si>
  <si>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</si>
  <si>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</si>
  <si>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</si>
  <si>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</si>
  <si>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</si>
  <si>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</si>
  <si>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</si>
  <si>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</si>
  <si>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</si>
  <si>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Real GDP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</si>
  <si>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</si>
  <si>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</si>
  <si>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</si>
  <si>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</si>
  <si>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</si>
  <si>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</si>
  <si>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</si>
  <si>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</si>
  <si>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</si>
  <si>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</si>
  <si>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</si>
  <si>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</si>
  <si>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</si>
  <si>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</si>
  <si>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</si>
  <si>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</si>
  <si>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</si>
  <si>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</si>
  <si>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</si>
  <si>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</si>
  <si>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</si>
  <si>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</si>
  <si>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</si>
  <si>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</si>
  <si>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</si>
  <si>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</si>
  <si>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</si>
  <si>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</si>
  <si>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</si>
  <si>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</si>
  <si>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</si>
  <si>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</si>
  <si>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</si>
  <si>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</si>
  <si>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</si>
  <si>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</si>
  <si>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</si>
  <si>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</si>
  <si>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</si>
  <si>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</si>
  <si>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</si>
  <si>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</si>
  <si>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</si>
  <si>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</si>
  <si>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</si>
  <si>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</si>
  <si>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</si>
  <si>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</si>
  <si>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</si>
  <si>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</si>
  <si>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</si>
  <si>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</si>
  <si>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</si>
  <si>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</si>
  <si>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</si>
  <si>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</si>
  <si>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</si>
  <si>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</si>
  <si>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</si>
  <si>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</si>
  <si>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 (15-74)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</si>
  <si>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</si>
  <si>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</si>
  <si>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</si>
  <si>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</si>
  <si>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</si>
  <si>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</si>
  <si>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</si>
  <si>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</si>
  <si>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</si>
  <si>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</si>
  <si>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</si>
  <si>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</si>
  <si>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</si>
  <si>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</si>
  <si>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</si>
  <si>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</si>
  <si>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</si>
  <si>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</si>
  <si>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</si>
  <si>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</si>
  <si>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</si>
  <si>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</si>
  <si>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</si>
  <si>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2010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</si>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</sst>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name val="Garamond"/>
      <family val="1"/>
      <charset val="186"/>
    </font>
    <font>
      <sz val="11"/>
      <color theme="1"/>
      <name val="Garamond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1" fillId="2" borderId="2" xfId="0" applyNumberFormat="1" applyFont="1" applyFill="1" applyBorder="1" applyAlignment="1">
      <alignment horizontal="right" indent="1"/>
    </xf>
    <xf numFmtId="1" fontId="1" fillId="0" borderId="2" xfId="0" applyNumberFormat="1" applyFont="1" applyFill="1" applyBorder="1" applyAlignment="1">
      <alignment horizontal="right" inden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 applyAlignment="1">
      <alignment horizontal="right" indent="1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3" fillId="0" borderId="0" xfId="0" applyFont="1" applyAlignment="1">
      <alignment horizontal="right" indent="1"/>
    </xf>
    <xf numFmtId="3" fontId="1" fillId="0" borderId="2" xfId="0" applyNumberFormat="1" applyFont="1" applyBorder="1" applyAlignment="1">
      <alignment horizontal="right" indent="1"/>
    </xf>
    <xf numFmtId="3" fontId="1" fillId="2" borderId="2" xfId="0" applyNumberFormat="1" applyFont="1" applyFill="1" applyBorder="1" applyAlignment="1">
      <alignment horizontal="right" indent="1"/>
    </xf>
    <xf numFmtId="165" fontId="1" fillId="0" borderId="2" xfId="0" applyNumberFormat="1" applyFont="1" applyBorder="1" applyAlignment="1">
      <alignment horizontal="right" indent="1"/>
    </xf>
    <xf numFmtId="0" fontId="7" fillId="3" borderId="0" xfId="0" applyFont="1" applyFill="1" applyAlignment="1">
      <alignment horizontal="right" vertical="center" wrapText="1" inden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1" fillId="0" borderId="2" xfId="0" applyNumberFormat="1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right" indent="1"/>
    </xf>
    <xf numFmtId="165" fontId="3" fillId="0" borderId="2" xfId="0" applyNumberFormat="1" applyFont="1" applyBorder="1" applyAlignment="1">
      <alignment horizontal="right" indent="1"/>
    </xf>
    <xf numFmtId="0" fontId="8" fillId="0" borderId="0" xfId="0" applyFont="1"/>
    <xf numFmtId="0" fontId="9" fillId="0" borderId="0" xfId="0" applyFont="1" applyAlignment="1">
      <alignment horizontal="center"/>
    </xf>
    <xf numFmtId="164" fontId="10" fillId="0" borderId="0" xfId="0" applyNumberFormat="1" applyFont="1"/>
    <xf numFmtId="165" fontId="2" fillId="2" borderId="2" xfId="0" applyNumberFormat="1" applyFont="1" applyFill="1" applyBorder="1" applyAlignment="1">
      <alignment horizontal="right" indent="1"/>
    </xf>
    <xf numFmtId="3" fontId="2" fillId="2" borderId="2" xfId="0" applyNumberFormat="1" applyFont="1" applyFill="1" applyBorder="1" applyAlignment="1">
      <alignment horizontal="right" indent="1"/>
    </xf>
    <xf numFmtId="165" fontId="11" fillId="0" borderId="0" xfId="0" applyNumberFormat="1" applyFont="1"/>
    <xf numFmtId="165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8"/>
    </xf>
    <xf numFmtId="0" fontId="12" fillId="0" borderId="0" xfId="0" applyFont="1" applyAlignment="1">
      <alignment horizontal="left" vertical="center" indent="5"/>
    </xf>
    <xf numFmtId="0" fontId="3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right" inden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4" fillId="0" borderId="2" xfId="0" applyNumberFormat="1" applyFont="1" applyFill="1" applyBorder="1" applyAlignment="1">
      <alignment horizontal="right" indent="1"/>
    </xf>
    <xf numFmtId="165" fontId="14" fillId="0" borderId="2" xfId="0" applyNumberFormat="1" applyFont="1" applyFill="1" applyBorder="1" applyAlignment="1">
      <alignment horizontal="right" indent="1"/>
    </xf>
    <xf numFmtId="165" fontId="13" fillId="0" borderId="2" xfId="0" applyNumberFormat="1" applyFont="1" applyFill="1" applyBorder="1" applyAlignment="1">
      <alignment horizontal="right" indent="1"/>
    </xf>
    <xf numFmtId="3" fontId="14" fillId="0" borderId="2" xfId="0" applyNumberFormat="1" applyFont="1" applyBorder="1" applyAlignment="1">
      <alignment horizontal="right" indent="1"/>
    </xf>
    <xf numFmtId="165" fontId="14" fillId="0" borderId="2" xfId="0" applyNumberFormat="1" applyFont="1" applyBorder="1" applyAlignment="1">
      <alignment horizontal="right" indent="1"/>
    </xf>
    <xf numFmtId="3" fontId="3" fillId="0" borderId="0" xfId="0" applyNumberFormat="1" applyFont="1"/>
    <xf numFmtId="165" fontId="3" fillId="0" borderId="0" xfId="0" applyNumberFormat="1" applyFont="1" applyAlignment="1">
      <alignment horizontal="center"/>
    </xf>
    <xf numFmtId="4" fontId="1" fillId="0" borderId="2" xfId="0" applyNumberFormat="1" applyFont="1" applyBorder="1" applyAlignment="1">
      <alignment horizontal="right" indent="1"/>
    </xf>
    <xf numFmtId="165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right" indent="1"/>
    </xf>
    <xf numFmtId="0" fontId="3" fillId="0" borderId="0" xfId="0" applyFont="1" applyFill="1" applyAlignment="1">
      <alignment horizontal="center"/>
    </xf>
    <xf numFmtId="0" fontId="3" fillId="0" borderId="0" xfId="0" applyFont="1" applyBorder="1"/>
    <xf numFmtId="165" fontId="1" fillId="0" borderId="0" xfId="0" applyNumberFormat="1" applyFont="1" applyBorder="1" applyAlignment="1">
      <alignment horizontal="right" indent="1"/>
    </xf>
    <xf numFmtId="0" fontId="7" fillId="3" borderId="3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right" indent="1"/>
    </xf>
    <xf numFmtId="165" fontId="1" fillId="0" borderId="2" xfId="0" applyNumberFormat="1" applyFont="1" applyFill="1" applyBorder="1" applyAlignment="1">
      <alignment horizontal="right" indent="1"/>
    </xf>
    <xf numFmtId="1" fontId="3" fillId="2" borderId="0" xfId="0" applyNumberFormat="1" applyFont="1" applyFill="1"/>
    <xf numFmtId="4" fontId="1" fillId="2" borderId="2" xfId="0" applyNumberFormat="1" applyFont="1" applyFill="1" applyBorder="1" applyAlignment="1">
      <alignment horizontal="right" indent="1"/>
    </xf>
    <xf numFmtId="3" fontId="1" fillId="0" borderId="0" xfId="0" applyNumberFormat="1" applyFont="1" applyBorder="1" applyAlignment="1">
      <alignment horizontal="right" indent="1"/>
    </xf>
    <xf numFmtId="0" fontId="3" fillId="2" borderId="0" xfId="0" applyFont="1" applyFill="1" applyAlignment="1">
      <alignment horizontal="center"/>
    </xf>
    <xf numFmtId="3" fontId="14" fillId="2" borderId="2" xfId="0" applyNumberFormat="1" applyFont="1" applyFill="1" applyBorder="1" applyAlignment="1">
      <alignment horizontal="right" indent="1"/>
    </xf>
    <xf numFmtId="165" fontId="14" fillId="2" borderId="2" xfId="0" applyNumberFormat="1" applyFont="1" applyFill="1" applyBorder="1" applyAlignment="1">
      <alignment horizontal="right" indent="1"/>
    </xf>
    <xf numFmtId="165" fontId="13" fillId="2" borderId="2" xfId="0" applyNumberFormat="1" applyFont="1" applyFill="1" applyBorder="1" applyAlignment="1">
      <alignment horizontal="right" indent="1"/>
    </xf>
    <xf numFmtId="0" fontId="13" fillId="0" borderId="0" xfId="0" applyFont="1" applyFill="1" applyBorder="1"/>
    <xf numFmtId="165" fontId="14" fillId="0" borderId="0" xfId="0" applyNumberFormat="1" applyFont="1" applyFill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3" fillId="0" borderId="3" xfId="0" applyFont="1" applyBorder="1" applyAlignment="1">
      <alignment horizontal="center"/>
    </xf>
    <xf numFmtId="0" fontId="13" fillId="0" borderId="0" xfId="0" applyFont="1" applyFill="1" applyBorder="1" applyAlignment="1">
      <alignment horizontal="right" indent="1"/>
    </xf>
    <xf numFmtId="0" fontId="13" fillId="0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 indent="1"/>
    </xf>
    <xf numFmtId="0" fontId="13" fillId="0" borderId="1" xfId="0" applyFont="1" applyFill="1" applyBorder="1"/>
    <xf numFmtId="0" fontId="13" fillId="0" borderId="4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lietotajs/Desktop/CoV-19/YModel%20-%20CoV-19%20minus%20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NACE"/>
      <sheetName val="Investments"/>
      <sheetName val="GOVdatiY"/>
      <sheetName val="IKPdatiY"/>
      <sheetName val="IKP_NSAdatiQ"/>
      <sheetName val="GDP_SA"/>
      <sheetName val="Ārējais_piepras"/>
      <sheetName val="Patēriņš"/>
      <sheetName val="LaborPrices"/>
      <sheetName val="BoP"/>
      <sheetName val="Demogrāfija"/>
      <sheetName val="OutputGAP"/>
      <sheetName val="NAWRU FDP"/>
      <sheetName val="Capacity util"/>
      <sheetName val="Output-1"/>
      <sheetName val="Output-2"/>
      <sheetName val="Tax_input"/>
      <sheetName val="OutputFDP"/>
      <sheetName val="FPD-1-BD19"/>
      <sheetName val="FPD-2-BD19"/>
      <sheetName val="OutputOECD"/>
      <sheetName val="Apraksts"/>
      <sheetName val="prezentācijai"/>
      <sheetName val="prezentācijai (3)"/>
      <sheetName val="prezentācijai (2)"/>
      <sheetName val="prezentācijai (4)"/>
      <sheetName val="LB 2017.09"/>
      <sheetName val="FPD-old-SP18"/>
    </sheetNames>
    <sheetDataSet>
      <sheetData sheetId="0">
        <row r="3">
          <cell r="H3">
            <v>6847.2209999999995</v>
          </cell>
        </row>
      </sheetData>
      <sheetData sheetId="1"/>
      <sheetData sheetId="2"/>
      <sheetData sheetId="3"/>
      <sheetData sheetId="4">
        <row r="53">
          <cell r="Q53">
            <v>0.6510032347557817</v>
          </cell>
        </row>
      </sheetData>
      <sheetData sheetId="5"/>
      <sheetData sheetId="6"/>
      <sheetData sheetId="7">
        <row r="104">
          <cell r="G104">
            <v>1.2058241160890188</v>
          </cell>
        </row>
        <row r="105">
          <cell r="G105">
            <v>-33.734600213814126</v>
          </cell>
        </row>
        <row r="109">
          <cell r="G109">
            <v>-8.2031689284775153E-2</v>
          </cell>
        </row>
        <row r="110">
          <cell r="G110">
            <v>0.8098491583622488</v>
          </cell>
        </row>
        <row r="111">
          <cell r="G111">
            <v>0.74129970394823297</v>
          </cell>
        </row>
      </sheetData>
      <sheetData sheetId="8"/>
      <sheetData sheetId="9">
        <row r="5">
          <cell r="G5">
            <v>939</v>
          </cell>
        </row>
      </sheetData>
      <sheetData sheetId="10"/>
      <sheetData sheetId="11"/>
      <sheetData sheetId="12">
        <row r="52">
          <cell r="R52" t="e">
            <v>#NAME?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112">
          <cell r="B112">
            <v>-1.5061790276870113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9"/>
  <sheetViews>
    <sheetView tabSelected="1" zoomScale="90" zoomScaleNormal="90" workbookViewId="0"/>
  </sheetViews>
  <sheetFormatPr defaultRowHeight="15" x14ac:dyDescent="0.25"/>
  <cols>
    <col min="2" max="2" width="37.5703125" customWidth="1"/>
    <col min="3" max="3" width="32.7109375" customWidth="1"/>
    <col min="4" max="4" width="24.28515625" customWidth="1"/>
    <col min="7" max="7" width="9.140625" bestFit="1" customWidth="1"/>
    <col min="8" max="8" width="9.5703125" bestFit="1" customWidth="1"/>
  </cols>
  <sheetData>
    <row r="1" spans="1:20" ht="20.25" x14ac:dyDescent="0.3">
      <c r="A1" s="4" t="s">
        <v>21</v>
      </c>
      <c r="B1" s="3"/>
      <c r="C1" s="3"/>
      <c r="D1" s="5"/>
      <c r="E1" s="6" t="s">
        <v>22</v>
      </c>
      <c r="F1" s="7" t="s">
        <v>23</v>
      </c>
      <c r="G1" s="7" t="s">
        <v>24</v>
      </c>
      <c r="H1" s="7" t="s">
        <v>25</v>
      </c>
      <c r="I1" s="7" t="s">
        <v>26</v>
      </c>
      <c r="J1" s="7" t="s">
        <v>27</v>
      </c>
      <c r="K1" s="7" t="s">
        <v>28</v>
      </c>
      <c r="L1" s="7" t="s">
        <v>29</v>
      </c>
      <c r="M1" s="7" t="s">
        <v>30</v>
      </c>
      <c r="N1" s="7" t="s">
        <v>31</v>
      </c>
      <c r="O1" s="7" t="s">
        <v>32</v>
      </c>
      <c r="P1" s="7" t="s">
        <v>33</v>
      </c>
      <c r="Q1" s="7" t="s">
        <v>34</v>
      </c>
      <c r="R1" s="7" t="s">
        <v>35</v>
      </c>
      <c r="S1" s="7" t="s">
        <v>36</v>
      </c>
      <c r="T1" s="3"/>
    </row>
    <row r="2" spans="1:20" x14ac:dyDescent="0.25">
      <c r="A2" s="3"/>
      <c r="B2" s="3"/>
      <c r="C2" s="3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  <c r="Q2" s="3"/>
      <c r="R2" s="3"/>
      <c r="S2" s="3"/>
      <c r="T2" s="3"/>
    </row>
    <row r="3" spans="1:20" x14ac:dyDescent="0.25">
      <c r="A3" s="8" t="s">
        <v>37</v>
      </c>
      <c r="B3" s="8" t="s">
        <v>38</v>
      </c>
      <c r="C3" s="8" t="s">
        <v>39</v>
      </c>
      <c r="D3" s="9" t="s">
        <v>40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2"/>
      <c r="S3" s="12"/>
      <c r="T3" s="12"/>
    </row>
    <row r="4" spans="1:20" x14ac:dyDescent="0.25">
      <c r="A4" s="13"/>
      <c r="B4" s="14" t="s">
        <v>41</v>
      </c>
      <c r="C4" s="14" t="s">
        <v>42</v>
      </c>
      <c r="D4" s="15"/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5">
        <v>2018</v>
      </c>
      <c r="L4" s="15">
        <v>2019</v>
      </c>
      <c r="M4" s="15">
        <v>2020</v>
      </c>
      <c r="N4" s="15">
        <v>2021</v>
      </c>
      <c r="O4" s="15">
        <v>2022</v>
      </c>
      <c r="P4" s="15">
        <v>2023</v>
      </c>
      <c r="Q4" s="15">
        <v>2024</v>
      </c>
      <c r="R4" s="15">
        <v>2025</v>
      </c>
      <c r="S4" s="15">
        <v>2026</v>
      </c>
      <c r="T4" s="15">
        <v>2027</v>
      </c>
    </row>
    <row r="5" spans="1:20" x14ac:dyDescent="0.25">
      <c r="A5" s="16">
        <v>1</v>
      </c>
      <c r="B5" s="3" t="s">
        <v>43</v>
      </c>
      <c r="C5" s="3" t="s">
        <v>44</v>
      </c>
      <c r="D5" s="5" t="s">
        <v>45</v>
      </c>
      <c r="E5" s="17">
        <v>22682.132000000001</v>
      </c>
      <c r="F5" s="17">
        <v>23210.172999999999</v>
      </c>
      <c r="G5" s="17">
        <v>23654.691999999999</v>
      </c>
      <c r="H5" s="17">
        <v>24425.958999999999</v>
      </c>
      <c r="I5" s="17">
        <v>24859.228999999999</v>
      </c>
      <c r="J5" s="17">
        <v>25800.725999999999</v>
      </c>
      <c r="K5" s="17">
        <v>26906.241999999998</v>
      </c>
      <c r="L5" s="18">
        <v>27497.491000000002</v>
      </c>
      <c r="M5" s="18">
        <v>25573.141799999998</v>
      </c>
      <c r="N5" s="18">
        <v>25834.7292548</v>
      </c>
      <c r="O5" s="18">
        <v>26747.056039334002</v>
      </c>
      <c r="P5" s="18">
        <v>27388.64905301874</v>
      </c>
      <c r="Q5" s="61"/>
      <c r="R5" s="61"/>
      <c r="S5" s="61"/>
      <c r="T5" s="61"/>
    </row>
    <row r="6" spans="1:20" x14ac:dyDescent="0.25">
      <c r="A6" s="16">
        <v>2</v>
      </c>
      <c r="B6" s="3" t="s">
        <v>46</v>
      </c>
      <c r="C6" s="3" t="s">
        <v>47</v>
      </c>
      <c r="D6" s="5" t="s">
        <v>45</v>
      </c>
      <c r="E6" s="17">
        <v>21925.162000000004</v>
      </c>
      <c r="F6" s="17">
        <v>22803.012999999999</v>
      </c>
      <c r="G6" s="17">
        <v>23654.165999999997</v>
      </c>
      <c r="H6" s="17">
        <v>24425.958000000002</v>
      </c>
      <c r="I6" s="17">
        <v>25072.637000000002</v>
      </c>
      <c r="J6" s="17">
        <v>26797.833000000006</v>
      </c>
      <c r="K6" s="17">
        <v>29056.05</v>
      </c>
      <c r="L6" s="18">
        <v>30476.087000000003</v>
      </c>
      <c r="M6" s="18">
        <v>28063.971022611062</v>
      </c>
      <c r="N6" s="18">
        <v>28724.530910212037</v>
      </c>
      <c r="O6" s="18">
        <v>30340.07128437452</v>
      </c>
      <c r="P6" s="18">
        <v>31666.691545807236</v>
      </c>
      <c r="Q6" s="54"/>
      <c r="R6" s="54"/>
      <c r="S6" s="54"/>
      <c r="T6" s="54"/>
    </row>
    <row r="7" spans="1:20" x14ac:dyDescent="0.25">
      <c r="A7" s="16">
        <v>3</v>
      </c>
      <c r="B7" s="3" t="s">
        <v>48</v>
      </c>
      <c r="C7" s="3" t="s">
        <v>49</v>
      </c>
      <c r="D7" s="5" t="s">
        <v>50</v>
      </c>
      <c r="E7" s="19">
        <v>4.1342316499835619</v>
      </c>
      <c r="F7" s="19">
        <v>2.328004263444015</v>
      </c>
      <c r="G7" s="19">
        <v>1.9151903779433184</v>
      </c>
      <c r="H7" s="19">
        <v>3.2605243813785307</v>
      </c>
      <c r="I7" s="19">
        <v>1.7738095769341129</v>
      </c>
      <c r="J7" s="50">
        <v>3.7873137577999643</v>
      </c>
      <c r="K7" s="19">
        <v>4.2848251634469534</v>
      </c>
      <c r="L7" s="1">
        <v>2.1974417683450724</v>
      </c>
      <c r="M7" s="1">
        <v>-6.9982719514300555</v>
      </c>
      <c r="N7" s="60">
        <v>1.0228991683767248</v>
      </c>
      <c r="O7" s="1">
        <v>3.531396731647547</v>
      </c>
      <c r="P7" s="1">
        <v>2.3987425484928764</v>
      </c>
      <c r="Q7" s="55"/>
      <c r="R7" s="55"/>
      <c r="S7" s="55"/>
      <c r="T7" s="55"/>
    </row>
    <row r="8" spans="1:20" x14ac:dyDescent="0.25">
      <c r="A8" s="16">
        <v>4</v>
      </c>
      <c r="B8" s="3" t="s">
        <v>51</v>
      </c>
      <c r="C8" s="3" t="s">
        <v>52</v>
      </c>
      <c r="D8" s="5" t="s">
        <v>50</v>
      </c>
      <c r="E8" s="19">
        <v>7.9031098750670594</v>
      </c>
      <c r="F8" s="19">
        <v>4.0038518301483919</v>
      </c>
      <c r="G8" s="19">
        <v>3.7326383140684243</v>
      </c>
      <c r="H8" s="19">
        <v>3.2628120026378298</v>
      </c>
      <c r="I8" s="19">
        <v>2.6475072134325188</v>
      </c>
      <c r="J8" s="19">
        <v>6.8807919964701085</v>
      </c>
      <c r="K8" s="19">
        <v>8.4268642169685677</v>
      </c>
      <c r="L8" s="1">
        <v>4.8872334677287625</v>
      </c>
      <c r="M8" s="1">
        <v>-7.9147824239671536</v>
      </c>
      <c r="N8" s="1">
        <v>2.3537648576844816</v>
      </c>
      <c r="O8" s="1">
        <v>5.6242532879384015</v>
      </c>
      <c r="P8" s="1">
        <v>4.3725021243306657</v>
      </c>
      <c r="Q8" s="3"/>
      <c r="R8" s="3"/>
      <c r="S8" s="3"/>
      <c r="T8" s="3"/>
    </row>
    <row r="9" spans="1:20" x14ac:dyDescent="0.25">
      <c r="A9" s="20"/>
      <c r="B9" s="21" t="s">
        <v>53</v>
      </c>
      <c r="C9" s="21" t="s">
        <v>54</v>
      </c>
      <c r="D9" s="22"/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>
        <v>2018</v>
      </c>
      <c r="L9" s="15">
        <v>2019</v>
      </c>
      <c r="M9" s="15">
        <v>2020</v>
      </c>
      <c r="N9" s="15">
        <v>2021</v>
      </c>
      <c r="O9" s="15">
        <v>2022</v>
      </c>
      <c r="P9" s="15">
        <v>2023</v>
      </c>
      <c r="Q9" s="23"/>
      <c r="R9" s="23"/>
      <c r="S9" s="23"/>
      <c r="T9" s="23"/>
    </row>
    <row r="10" spans="1:20" x14ac:dyDescent="0.25">
      <c r="A10" s="16">
        <f>A8+1</f>
        <v>5</v>
      </c>
      <c r="B10" s="3" t="s">
        <v>4</v>
      </c>
      <c r="C10" s="3" t="s">
        <v>5</v>
      </c>
      <c r="D10" s="5" t="s">
        <v>45</v>
      </c>
      <c r="E10" s="17">
        <v>13437.268</v>
      </c>
      <c r="F10" s="17">
        <v>14196.264999999999</v>
      </c>
      <c r="G10" s="17">
        <v>14346.627</v>
      </c>
      <c r="H10" s="17">
        <v>14709.411</v>
      </c>
      <c r="I10" s="17">
        <v>14930.728999999999</v>
      </c>
      <c r="J10" s="17">
        <v>15394.679</v>
      </c>
      <c r="K10" s="17">
        <v>16047.880999999999</v>
      </c>
      <c r="L10" s="18">
        <v>16514.978999999999</v>
      </c>
      <c r="M10" s="18">
        <v>15524.080259999999</v>
      </c>
      <c r="N10" s="18">
        <v>15679.321062599998</v>
      </c>
      <c r="O10" s="18">
        <v>16290.814584041396</v>
      </c>
      <c r="P10" s="18">
        <v>16779.539021562639</v>
      </c>
      <c r="Q10" s="3"/>
      <c r="R10" s="3"/>
      <c r="S10" s="3"/>
      <c r="T10" s="3"/>
    </row>
    <row r="11" spans="1:20" x14ac:dyDescent="0.25">
      <c r="A11" s="16">
        <f t="shared" ref="A11:A16" si="0">A10+1</f>
        <v>6</v>
      </c>
      <c r="B11" s="3" t="s">
        <v>55</v>
      </c>
      <c r="C11" s="3" t="s">
        <v>6</v>
      </c>
      <c r="D11" s="5" t="s">
        <v>45</v>
      </c>
      <c r="E11" s="17">
        <v>4148.9030000000002</v>
      </c>
      <c r="F11" s="17">
        <v>4199.0200000000004</v>
      </c>
      <c r="G11" s="17">
        <v>4288.0029999999997</v>
      </c>
      <c r="H11" s="17">
        <v>4415.32</v>
      </c>
      <c r="I11" s="17">
        <v>4543.0820000000003</v>
      </c>
      <c r="J11" s="17">
        <v>4689.3729999999996</v>
      </c>
      <c r="K11" s="17">
        <v>4877.991</v>
      </c>
      <c r="L11" s="18">
        <v>5004.6099999999997</v>
      </c>
      <c r="M11" s="18">
        <v>5104.7021999999997</v>
      </c>
      <c r="N11" s="18">
        <v>5206.7962440000001</v>
      </c>
      <c r="O11" s="18">
        <v>5357.7933350759995</v>
      </c>
      <c r="P11" s="18">
        <v>5491.7381684528991</v>
      </c>
      <c r="Q11" s="3"/>
      <c r="R11" s="3"/>
      <c r="S11" s="3"/>
      <c r="T11" s="3"/>
    </row>
    <row r="12" spans="1:20" x14ac:dyDescent="0.25">
      <c r="A12" s="16">
        <f t="shared" si="0"/>
        <v>7</v>
      </c>
      <c r="B12" s="3" t="s">
        <v>56</v>
      </c>
      <c r="C12" s="3" t="s">
        <v>7</v>
      </c>
      <c r="D12" s="5" t="s">
        <v>45</v>
      </c>
      <c r="E12" s="17">
        <v>6027.6519999999991</v>
      </c>
      <c r="F12" s="17">
        <v>5654.7040000000006</v>
      </c>
      <c r="G12" s="17">
        <v>5412.3379999999988</v>
      </c>
      <c r="H12" s="17">
        <v>5523.1999999999989</v>
      </c>
      <c r="I12" s="17">
        <v>5593.7760000000007</v>
      </c>
      <c r="J12" s="17">
        <v>6246.8439999999964</v>
      </c>
      <c r="K12" s="17">
        <v>6946.4729999999981</v>
      </c>
      <c r="L12" s="18">
        <v>7016.9140000000025</v>
      </c>
      <c r="M12" s="18">
        <v>5705.5973800000002</v>
      </c>
      <c r="N12" s="18">
        <v>5866.7153014000005</v>
      </c>
      <c r="O12" s="18">
        <v>6137.7693511686002</v>
      </c>
      <c r="P12" s="18">
        <v>6253.8247381919728</v>
      </c>
      <c r="Q12" s="3"/>
      <c r="R12" s="3"/>
      <c r="S12" s="3"/>
      <c r="T12" s="3"/>
    </row>
    <row r="13" spans="1:20" x14ac:dyDescent="0.25">
      <c r="A13" s="16">
        <f t="shared" si="0"/>
        <v>8</v>
      </c>
      <c r="B13" s="3" t="s">
        <v>57</v>
      </c>
      <c r="C13" s="3" t="s">
        <v>8</v>
      </c>
      <c r="D13" s="5" t="s">
        <v>45</v>
      </c>
      <c r="E13" s="17">
        <v>5794.0659999999998</v>
      </c>
      <c r="F13" s="17">
        <v>5450.6989999999996</v>
      </c>
      <c r="G13" s="17">
        <v>5433.4319999999998</v>
      </c>
      <c r="H13" s="17">
        <v>5367.4989999999998</v>
      </c>
      <c r="I13" s="17">
        <v>4929.1400000000003</v>
      </c>
      <c r="J13" s="17">
        <v>5487.2719999999999</v>
      </c>
      <c r="K13" s="17">
        <v>6355.3019999999997</v>
      </c>
      <c r="L13" s="18">
        <v>6549.509</v>
      </c>
      <c r="M13" s="18">
        <v>5370.5973800000002</v>
      </c>
      <c r="N13" s="18">
        <v>5531.7153014000005</v>
      </c>
      <c r="O13" s="18">
        <v>5802.7693511686002</v>
      </c>
      <c r="P13" s="18">
        <v>5918.8247381919728</v>
      </c>
      <c r="Q13" s="3"/>
      <c r="R13" s="3"/>
      <c r="S13" s="3"/>
      <c r="T13" s="3"/>
    </row>
    <row r="14" spans="1:20" x14ac:dyDescent="0.25">
      <c r="A14" s="16">
        <f t="shared" si="0"/>
        <v>9</v>
      </c>
      <c r="B14" s="3" t="s">
        <v>58</v>
      </c>
      <c r="C14" s="3" t="s">
        <v>9</v>
      </c>
      <c r="D14" s="5" t="s">
        <v>45</v>
      </c>
      <c r="E14" s="17">
        <v>233.58599999999933</v>
      </c>
      <c r="F14" s="17">
        <v>204.00500000000102</v>
      </c>
      <c r="G14" s="17">
        <v>-21.09400000000096</v>
      </c>
      <c r="H14" s="17">
        <v>155.70099999999911</v>
      </c>
      <c r="I14" s="17">
        <v>664.63600000000042</v>
      </c>
      <c r="J14" s="17">
        <v>759.57199999999648</v>
      </c>
      <c r="K14" s="17">
        <v>591.17099999999846</v>
      </c>
      <c r="L14" s="18">
        <v>467.40500000000247</v>
      </c>
      <c r="M14" s="18">
        <v>335</v>
      </c>
      <c r="N14" s="18">
        <v>335</v>
      </c>
      <c r="O14" s="18">
        <v>335</v>
      </c>
      <c r="P14" s="18">
        <v>335</v>
      </c>
      <c r="Q14" s="3"/>
      <c r="R14" s="3"/>
      <c r="S14" s="3"/>
      <c r="T14" s="3"/>
    </row>
    <row r="15" spans="1:20" x14ac:dyDescent="0.25">
      <c r="A15" s="16">
        <f t="shared" si="0"/>
        <v>10</v>
      </c>
      <c r="B15" s="3" t="s">
        <v>10</v>
      </c>
      <c r="C15" s="3" t="s">
        <v>11</v>
      </c>
      <c r="D15" s="5" t="s">
        <v>45</v>
      </c>
      <c r="E15" s="17">
        <v>13392.377</v>
      </c>
      <c r="F15" s="17">
        <v>13536.683999999999</v>
      </c>
      <c r="G15" s="17">
        <v>14412.484</v>
      </c>
      <c r="H15" s="17">
        <v>14831.459000000001</v>
      </c>
      <c r="I15" s="17">
        <v>15419.186</v>
      </c>
      <c r="J15" s="17">
        <v>16403.633000000002</v>
      </c>
      <c r="K15" s="17">
        <v>17052.167000000001</v>
      </c>
      <c r="L15" s="18">
        <v>17387.276000000002</v>
      </c>
      <c r="M15" s="18">
        <v>15822.421160000002</v>
      </c>
      <c r="N15" s="18">
        <v>15980.645371600001</v>
      </c>
      <c r="O15" s="18">
        <v>16619.871186464003</v>
      </c>
      <c r="P15" s="18">
        <v>17168.326935617315</v>
      </c>
      <c r="Q15" s="3"/>
      <c r="R15" s="3"/>
      <c r="S15" s="3"/>
      <c r="T15" s="3"/>
    </row>
    <row r="16" spans="1:20" x14ac:dyDescent="0.25">
      <c r="A16" s="16">
        <f t="shared" si="0"/>
        <v>11</v>
      </c>
      <c r="B16" s="3" t="s">
        <v>12</v>
      </c>
      <c r="C16" s="3" t="s">
        <v>13</v>
      </c>
      <c r="D16" s="5" t="s">
        <v>45</v>
      </c>
      <c r="E16" s="17">
        <v>14324.067999999999</v>
      </c>
      <c r="F16" s="17">
        <v>14376.5</v>
      </c>
      <c r="G16" s="17">
        <v>14804.76</v>
      </c>
      <c r="H16" s="17">
        <v>15053.431</v>
      </c>
      <c r="I16" s="17">
        <v>15627.544</v>
      </c>
      <c r="J16" s="17">
        <v>16933.803</v>
      </c>
      <c r="K16" s="17">
        <v>18018.27</v>
      </c>
      <c r="L16" s="18">
        <v>18426.288</v>
      </c>
      <c r="M16" s="18">
        <v>16583.659200000002</v>
      </c>
      <c r="N16" s="18">
        <v>16898.7487248</v>
      </c>
      <c r="O16" s="18">
        <v>17659.192417415998</v>
      </c>
      <c r="P16" s="18">
        <v>18304.779810806085</v>
      </c>
      <c r="Q16" s="3"/>
      <c r="R16" s="3"/>
      <c r="S16" s="3"/>
      <c r="T16" s="3"/>
    </row>
    <row r="17" spans="1:20" x14ac:dyDescent="0.25">
      <c r="A17" s="20"/>
      <c r="B17" s="21" t="s">
        <v>59</v>
      </c>
      <c r="C17" s="21" t="s">
        <v>60</v>
      </c>
      <c r="D17" s="22"/>
      <c r="E17" s="15">
        <v>2012</v>
      </c>
      <c r="F17" s="15">
        <v>2013</v>
      </c>
      <c r="G17" s="15">
        <v>2014</v>
      </c>
      <c r="H17" s="15">
        <v>2015</v>
      </c>
      <c r="I17" s="15">
        <v>2016</v>
      </c>
      <c r="J17" s="15">
        <v>2017</v>
      </c>
      <c r="K17" s="15">
        <v>2018</v>
      </c>
      <c r="L17" s="15">
        <v>2019</v>
      </c>
      <c r="M17" s="15">
        <v>2020</v>
      </c>
      <c r="N17" s="15">
        <v>2021</v>
      </c>
      <c r="O17" s="15">
        <v>2022</v>
      </c>
      <c r="P17" s="15">
        <v>2023</v>
      </c>
      <c r="Q17" s="23"/>
      <c r="R17" s="23"/>
      <c r="S17" s="23"/>
      <c r="T17" s="23"/>
    </row>
    <row r="18" spans="1:20" x14ac:dyDescent="0.25">
      <c r="A18" s="16">
        <f>A16+1</f>
        <v>12</v>
      </c>
      <c r="B18" s="3" t="s">
        <v>4</v>
      </c>
      <c r="C18" s="3" t="s">
        <v>5</v>
      </c>
      <c r="D18" s="5" t="s">
        <v>50</v>
      </c>
      <c r="E18" s="19">
        <v>3.666409582390151</v>
      </c>
      <c r="F18" s="19">
        <v>5.6484472885410808</v>
      </c>
      <c r="G18" s="19">
        <v>1.0591659144148169</v>
      </c>
      <c r="H18" s="19">
        <v>2.5287058763010961</v>
      </c>
      <c r="I18" s="19">
        <v>1.504601373909531</v>
      </c>
      <c r="J18" s="19">
        <v>3.1073499492221712</v>
      </c>
      <c r="K18" s="19">
        <v>4.2430374806775806</v>
      </c>
      <c r="L18" s="1">
        <v>2.9106521914014749</v>
      </c>
      <c r="M18" s="1">
        <v>-6.0000000000000053</v>
      </c>
      <c r="N18" s="1">
        <v>1.0000000000000009</v>
      </c>
      <c r="O18" s="1">
        <v>3.8999999999999924</v>
      </c>
      <c r="P18" s="1">
        <v>3.0000000000000027</v>
      </c>
      <c r="Q18" s="3"/>
      <c r="R18" s="3"/>
      <c r="S18" s="3"/>
      <c r="T18" s="3"/>
    </row>
    <row r="19" spans="1:20" x14ac:dyDescent="0.25">
      <c r="A19" s="16">
        <f t="shared" ref="A19:A24" si="1">A18+1</f>
        <v>13</v>
      </c>
      <c r="B19" s="3" t="s">
        <v>55</v>
      </c>
      <c r="C19" s="3" t="s">
        <v>6</v>
      </c>
      <c r="D19" s="5" t="s">
        <v>50</v>
      </c>
      <c r="E19" s="19">
        <v>0.43911973668793181</v>
      </c>
      <c r="F19" s="19">
        <v>1.2079578625964649</v>
      </c>
      <c r="G19" s="19">
        <v>2.1191373225180943</v>
      </c>
      <c r="H19" s="19">
        <v>2.9691443779306992</v>
      </c>
      <c r="I19" s="19">
        <v>2.8936068053957653</v>
      </c>
      <c r="J19" s="19">
        <v>3.220082754394471</v>
      </c>
      <c r="K19" s="19">
        <v>4.0222434854297218</v>
      </c>
      <c r="L19" s="1">
        <v>2.5957202463063211</v>
      </c>
      <c r="M19" s="1">
        <v>2.0000000000000018</v>
      </c>
      <c r="N19" s="1">
        <v>2.0000000000000018</v>
      </c>
      <c r="O19" s="1">
        <v>2.8999999999999915</v>
      </c>
      <c r="P19" s="1">
        <v>2.4999999999999911</v>
      </c>
      <c r="Q19" s="3"/>
      <c r="R19" s="3"/>
      <c r="S19" s="3"/>
      <c r="T19" s="3"/>
    </row>
    <row r="20" spans="1:20" x14ac:dyDescent="0.25">
      <c r="A20" s="16">
        <f t="shared" si="1"/>
        <v>14</v>
      </c>
      <c r="B20" s="3" t="s">
        <v>56</v>
      </c>
      <c r="C20" s="3" t="s">
        <v>7</v>
      </c>
      <c r="D20" s="5" t="s">
        <v>50</v>
      </c>
      <c r="E20" s="19">
        <v>-0.89492381062934445</v>
      </c>
      <c r="F20" s="19">
        <v>-6.1872848664786595</v>
      </c>
      <c r="G20" s="19">
        <v>-4.2860952580365268</v>
      </c>
      <c r="H20" s="19">
        <v>2.0483199681911923</v>
      </c>
      <c r="I20" s="19">
        <v>1.2778099652375863</v>
      </c>
      <c r="J20" s="19">
        <v>11.674904393740393</v>
      </c>
      <c r="K20" s="19">
        <v>11.199719410313458</v>
      </c>
      <c r="L20" s="1">
        <v>1.0140541826046734</v>
      </c>
      <c r="M20" s="1">
        <v>-18.687939170980318</v>
      </c>
      <c r="N20" s="1">
        <v>2.8238571821554093</v>
      </c>
      <c r="O20" s="1">
        <v>4.6202011831717238</v>
      </c>
      <c r="P20" s="1">
        <v>1.8908398211685107</v>
      </c>
      <c r="Q20" s="3"/>
      <c r="R20" s="3"/>
      <c r="S20" s="3"/>
      <c r="T20" s="3"/>
    </row>
    <row r="21" spans="1:20" x14ac:dyDescent="0.25">
      <c r="A21" s="16">
        <f t="shared" si="1"/>
        <v>15</v>
      </c>
      <c r="B21" s="3" t="s">
        <v>57</v>
      </c>
      <c r="C21" s="3" t="s">
        <v>8</v>
      </c>
      <c r="D21" s="5" t="s">
        <v>50</v>
      </c>
      <c r="E21" s="19">
        <v>16.149509216781553</v>
      </c>
      <c r="F21" s="19">
        <v>-5.9261837887245372</v>
      </c>
      <c r="G21" s="19">
        <v>-0.31678505820996739</v>
      </c>
      <c r="H21" s="19">
        <v>-1.2134687615488748</v>
      </c>
      <c r="I21" s="19">
        <v>-8.1669134917398125</v>
      </c>
      <c r="J21" s="19">
        <v>11.323111130947794</v>
      </c>
      <c r="K21" s="19">
        <v>15.81897161285244</v>
      </c>
      <c r="L21" s="1">
        <v>3.0558264579716221</v>
      </c>
      <c r="M21" s="1">
        <v>-17.999999999999993</v>
      </c>
      <c r="N21" s="1">
        <v>3.0000000000000027</v>
      </c>
      <c r="O21" s="1">
        <v>4.8999999999999932</v>
      </c>
      <c r="P21" s="1">
        <v>2.0000000000000018</v>
      </c>
      <c r="Q21" s="3"/>
      <c r="R21" s="3"/>
      <c r="S21" s="3"/>
      <c r="T21" s="3"/>
    </row>
    <row r="22" spans="1:20" x14ac:dyDescent="0.25">
      <c r="A22" s="52">
        <f t="shared" si="1"/>
        <v>16</v>
      </c>
      <c r="B22" s="37" t="s">
        <v>58</v>
      </c>
      <c r="C22" s="37" t="s">
        <v>61</v>
      </c>
      <c r="D22" s="53" t="s">
        <v>62</v>
      </c>
      <c r="E22" s="53" t="s">
        <v>62</v>
      </c>
      <c r="F22" s="53" t="s">
        <v>62</v>
      </c>
      <c r="G22" s="53" t="s">
        <v>62</v>
      </c>
      <c r="H22" s="53" t="s">
        <v>62</v>
      </c>
      <c r="I22" s="53" t="s">
        <v>62</v>
      </c>
      <c r="J22" s="53" t="s">
        <v>62</v>
      </c>
      <c r="K22" s="53" t="s">
        <v>62</v>
      </c>
      <c r="L22" s="62" t="s">
        <v>62</v>
      </c>
      <c r="M22" s="62" t="s">
        <v>62</v>
      </c>
      <c r="N22" s="62" t="s">
        <v>62</v>
      </c>
      <c r="O22" s="62" t="s">
        <v>62</v>
      </c>
      <c r="P22" s="62" t="s">
        <v>62</v>
      </c>
      <c r="Q22" s="3"/>
      <c r="R22" s="3"/>
      <c r="S22" s="3"/>
      <c r="T22" s="3"/>
    </row>
    <row r="23" spans="1:20" x14ac:dyDescent="0.25">
      <c r="A23" s="16">
        <f t="shared" si="1"/>
        <v>17</v>
      </c>
      <c r="B23" s="3" t="s">
        <v>10</v>
      </c>
      <c r="C23" s="3" t="s">
        <v>11</v>
      </c>
      <c r="D23" s="5" t="s">
        <v>50</v>
      </c>
      <c r="E23" s="19">
        <v>9.7791249131923497</v>
      </c>
      <c r="F23" s="19">
        <v>1.0775308968676622</v>
      </c>
      <c r="G23" s="19">
        <v>6.4698267315688396</v>
      </c>
      <c r="H23" s="19">
        <v>2.907028379008092</v>
      </c>
      <c r="I23" s="19">
        <v>3.9627052200326363</v>
      </c>
      <c r="J23" s="19">
        <v>6.3845588217173121</v>
      </c>
      <c r="K23" s="19">
        <v>3.9535997909731391</v>
      </c>
      <c r="L23" s="1">
        <v>1.9651989099098044</v>
      </c>
      <c r="M23" s="1">
        <v>-8.9999999999999964</v>
      </c>
      <c r="N23" s="1">
        <v>1.0000000000000009</v>
      </c>
      <c r="O23" s="1">
        <v>4.0000000000000036</v>
      </c>
      <c r="P23" s="1">
        <v>3.2999999999999918</v>
      </c>
      <c r="Q23" s="3"/>
      <c r="R23" s="3"/>
      <c r="S23" s="3"/>
      <c r="T23" s="3"/>
    </row>
    <row r="24" spans="1:20" x14ac:dyDescent="0.25">
      <c r="A24" s="16">
        <f t="shared" si="1"/>
        <v>18</v>
      </c>
      <c r="B24" s="3" t="s">
        <v>12</v>
      </c>
      <c r="C24" s="3" t="s">
        <v>13</v>
      </c>
      <c r="D24" s="5" t="s">
        <v>50</v>
      </c>
      <c r="E24" s="19">
        <v>5.3811521951457664</v>
      </c>
      <c r="F24" s="19">
        <v>0.36604126704788964</v>
      </c>
      <c r="G24" s="19">
        <v>2.9788891593920619</v>
      </c>
      <c r="H24" s="19">
        <v>1.6796692415142145</v>
      </c>
      <c r="I24" s="19">
        <v>3.8138348659518151</v>
      </c>
      <c r="J24" s="19">
        <v>8.3586966704429102</v>
      </c>
      <c r="K24" s="19">
        <v>6.4041550501089395</v>
      </c>
      <c r="L24" s="1">
        <v>2.2644682314117759</v>
      </c>
      <c r="M24" s="1">
        <v>-9.9999999999999858</v>
      </c>
      <c r="N24" s="1">
        <v>1.8999999999999906</v>
      </c>
      <c r="O24" s="1">
        <v>4.4999999999999929</v>
      </c>
      <c r="P24" s="1">
        <v>3.6558149326998191</v>
      </c>
      <c r="Q24" s="3"/>
      <c r="R24" s="3"/>
      <c r="S24" s="3"/>
      <c r="T24" s="3"/>
    </row>
    <row r="25" spans="1:20" x14ac:dyDescent="0.25">
      <c r="A25" s="20"/>
      <c r="B25" s="21" t="s">
        <v>63</v>
      </c>
      <c r="C25" s="21" t="s">
        <v>64</v>
      </c>
      <c r="D25" s="22"/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15">
        <v>2019</v>
      </c>
      <c r="M25" s="15">
        <v>2020</v>
      </c>
      <c r="N25" s="15">
        <v>2021</v>
      </c>
      <c r="O25" s="15">
        <v>2022</v>
      </c>
      <c r="P25" s="15">
        <v>2023</v>
      </c>
      <c r="Q25" s="23"/>
      <c r="R25" s="23"/>
      <c r="S25" s="23"/>
      <c r="T25" s="23"/>
    </row>
    <row r="26" spans="1:20" x14ac:dyDescent="0.25">
      <c r="A26" s="16">
        <f>A24+1</f>
        <v>19</v>
      </c>
      <c r="B26" s="3" t="s">
        <v>4</v>
      </c>
      <c r="C26" s="3" t="s">
        <v>5</v>
      </c>
      <c r="D26" s="5" t="s">
        <v>45</v>
      </c>
      <c r="E26" s="17">
        <v>13339.553</v>
      </c>
      <c r="F26" s="17">
        <v>14106.819</v>
      </c>
      <c r="G26" s="17">
        <v>14494.805</v>
      </c>
      <c r="H26" s="17">
        <v>14709.411</v>
      </c>
      <c r="I26" s="17">
        <v>15088.021000000001</v>
      </c>
      <c r="J26" s="17">
        <v>16030.459000000001</v>
      </c>
      <c r="K26" s="17">
        <v>17172.596000000001</v>
      </c>
      <c r="L26" s="18">
        <v>18183.919000000002</v>
      </c>
      <c r="M26" s="18">
        <v>17144.162511579998</v>
      </c>
      <c r="N26" s="18">
        <v>17609.969407019624</v>
      </c>
      <c r="O26" s="18">
        <v>18662.693378171254</v>
      </c>
      <c r="P26" s="18">
        <v>19607.025663106724</v>
      </c>
      <c r="Q26" s="3"/>
      <c r="R26" s="3"/>
      <c r="S26" s="3"/>
      <c r="T26" s="3"/>
    </row>
    <row r="27" spans="1:20" x14ac:dyDescent="0.25">
      <c r="A27" s="16">
        <f t="shared" ref="A27:A32" si="2">A26+1</f>
        <v>20</v>
      </c>
      <c r="B27" s="3" t="s">
        <v>55</v>
      </c>
      <c r="C27" s="3" t="s">
        <v>6</v>
      </c>
      <c r="D27" s="5" t="s">
        <v>45</v>
      </c>
      <c r="E27" s="17">
        <v>3814.181</v>
      </c>
      <c r="F27" s="17">
        <v>4019.9380000000001</v>
      </c>
      <c r="G27" s="17">
        <v>4145.4759999999997</v>
      </c>
      <c r="H27" s="17">
        <v>4415.32</v>
      </c>
      <c r="I27" s="17">
        <v>4526.2120000000004</v>
      </c>
      <c r="J27" s="17">
        <v>4852.5110000000004</v>
      </c>
      <c r="K27" s="17">
        <v>5242.2910000000002</v>
      </c>
      <c r="L27" s="18">
        <v>5536.857</v>
      </c>
      <c r="M27" s="18">
        <v>5704.0700814000002</v>
      </c>
      <c r="N27" s="18">
        <v>5876.3329978582806</v>
      </c>
      <c r="O27" s="18">
        <v>6167.6815878920934</v>
      </c>
      <c r="P27" s="18">
        <v>6448.3111001411835</v>
      </c>
      <c r="Q27" s="3"/>
      <c r="R27" s="3"/>
      <c r="S27" s="3"/>
      <c r="T27" s="3"/>
    </row>
    <row r="28" spans="1:20" x14ac:dyDescent="0.25">
      <c r="A28" s="16">
        <f t="shared" si="2"/>
        <v>21</v>
      </c>
      <c r="B28" s="3" t="s">
        <v>56</v>
      </c>
      <c r="C28" s="3" t="s">
        <v>7</v>
      </c>
      <c r="D28" s="5" t="s">
        <v>45</v>
      </c>
      <c r="E28" s="17">
        <v>5744.6460000000006</v>
      </c>
      <c r="F28" s="17">
        <v>5485.15</v>
      </c>
      <c r="G28" s="17">
        <v>5495.4579999999996</v>
      </c>
      <c r="H28" s="17">
        <v>5523.1989999999996</v>
      </c>
      <c r="I28" s="17">
        <v>5212.107</v>
      </c>
      <c r="J28" s="17">
        <v>5873.0460000000003</v>
      </c>
      <c r="K28" s="17">
        <v>6695.1379999999999</v>
      </c>
      <c r="L28" s="18">
        <v>6730.085</v>
      </c>
      <c r="M28" s="18">
        <v>4938.6838686310621</v>
      </c>
      <c r="N28" s="18">
        <v>5175.5611060698275</v>
      </c>
      <c r="O28" s="18">
        <v>5608.8847978308286</v>
      </c>
      <c r="P28" s="18">
        <v>5886.5323717111341</v>
      </c>
      <c r="Q28" s="3"/>
      <c r="R28" s="3"/>
      <c r="S28" s="3"/>
      <c r="T28" s="3"/>
    </row>
    <row r="29" spans="1:20" x14ac:dyDescent="0.25">
      <c r="A29" s="16">
        <f t="shared" si="2"/>
        <v>22</v>
      </c>
      <c r="B29" s="3" t="s">
        <v>57</v>
      </c>
      <c r="C29" s="3" t="s">
        <v>8</v>
      </c>
      <c r="D29" s="5" t="s">
        <v>45</v>
      </c>
      <c r="E29" s="17">
        <v>5540.2030000000004</v>
      </c>
      <c r="F29" s="17">
        <v>5276.1030000000001</v>
      </c>
      <c r="G29" s="17">
        <v>5338.3389999999999</v>
      </c>
      <c r="H29" s="17">
        <v>5367.4989999999998</v>
      </c>
      <c r="I29" s="17">
        <v>4898.6149999999998</v>
      </c>
      <c r="J29" s="17">
        <v>5554.1239999999998</v>
      </c>
      <c r="K29" s="17">
        <v>6553.8090000000002</v>
      </c>
      <c r="L29" s="18">
        <v>6966.9470000000001</v>
      </c>
      <c r="M29" s="18">
        <v>5617.7418162353842</v>
      </c>
      <c r="N29" s="18">
        <v>5851.2250610090796</v>
      </c>
      <c r="O29" s="18">
        <v>6256.9071415428234</v>
      </c>
      <c r="P29" s="18">
        <v>6505.7489429987972</v>
      </c>
      <c r="Q29" s="3"/>
      <c r="R29" s="3"/>
      <c r="S29" s="3"/>
      <c r="T29" s="3"/>
    </row>
    <row r="30" spans="1:20" x14ac:dyDescent="0.25">
      <c r="A30" s="16">
        <f t="shared" si="2"/>
        <v>23</v>
      </c>
      <c r="B30" s="3" t="s">
        <v>58</v>
      </c>
      <c r="C30" s="3" t="s">
        <v>61</v>
      </c>
      <c r="D30" s="5" t="s">
        <v>45</v>
      </c>
      <c r="E30" s="17">
        <v>204.44300000000001</v>
      </c>
      <c r="F30" s="17">
        <v>209.047</v>
      </c>
      <c r="G30" s="17">
        <v>157.119</v>
      </c>
      <c r="H30" s="17">
        <v>155.69999999999999</v>
      </c>
      <c r="I30" s="17">
        <v>313.49200000000002</v>
      </c>
      <c r="J30" s="17">
        <v>318.92200000000003</v>
      </c>
      <c r="K30" s="17">
        <v>141.32900000000001</v>
      </c>
      <c r="L30" s="18">
        <v>-236.86199999999999</v>
      </c>
      <c r="M30" s="18">
        <v>-679.05794760432241</v>
      </c>
      <c r="N30" s="18">
        <v>-675.66395493925233</v>
      </c>
      <c r="O30" s="18">
        <v>-648.02234371199506</v>
      </c>
      <c r="P30" s="18">
        <v>-619.21657128766321</v>
      </c>
      <c r="Q30" s="3"/>
      <c r="R30" s="3"/>
      <c r="S30" s="3"/>
      <c r="T30" s="3"/>
    </row>
    <row r="31" spans="1:20" x14ac:dyDescent="0.25">
      <c r="A31" s="16">
        <f t="shared" si="2"/>
        <v>24</v>
      </c>
      <c r="B31" s="3" t="s">
        <v>10</v>
      </c>
      <c r="C31" s="3" t="s">
        <v>11</v>
      </c>
      <c r="D31" s="5" t="s">
        <v>45</v>
      </c>
      <c r="E31" s="17">
        <v>13417.954</v>
      </c>
      <c r="F31" s="17">
        <v>13741.236999999999</v>
      </c>
      <c r="G31" s="17">
        <v>14476.868</v>
      </c>
      <c r="H31" s="17">
        <v>14831.459000000001</v>
      </c>
      <c r="I31" s="17">
        <v>15144.263000000001</v>
      </c>
      <c r="J31" s="17">
        <v>16648.516</v>
      </c>
      <c r="K31" s="17">
        <v>17870.755000000001</v>
      </c>
      <c r="L31" s="18">
        <v>18257.132000000001</v>
      </c>
      <c r="M31" s="18">
        <v>15783.290614000001</v>
      </c>
      <c r="N31" s="18">
        <v>16100.534755341401</v>
      </c>
      <c r="O31" s="18">
        <v>17163.170049193934</v>
      </c>
      <c r="P31" s="18">
        <v>18155.063972676948</v>
      </c>
      <c r="Q31" s="3"/>
      <c r="R31" s="3"/>
      <c r="S31" s="3"/>
      <c r="T31" s="3"/>
    </row>
    <row r="32" spans="1:20" x14ac:dyDescent="0.25">
      <c r="A32" s="16">
        <f t="shared" si="2"/>
        <v>25</v>
      </c>
      <c r="B32" s="3" t="s">
        <v>12</v>
      </c>
      <c r="C32" s="3" t="s">
        <v>13</v>
      </c>
      <c r="D32" s="5" t="s">
        <v>45</v>
      </c>
      <c r="E32" s="17">
        <v>14391.172</v>
      </c>
      <c r="F32" s="17">
        <v>14550.130999999999</v>
      </c>
      <c r="G32" s="17">
        <v>14958.441000000001</v>
      </c>
      <c r="H32" s="17">
        <v>15053.431</v>
      </c>
      <c r="I32" s="17">
        <v>14897.966</v>
      </c>
      <c r="J32" s="17">
        <v>16606.699000000001</v>
      </c>
      <c r="K32" s="17">
        <v>17924.73</v>
      </c>
      <c r="L32" s="18">
        <v>18231.905999999999</v>
      </c>
      <c r="M32" s="18">
        <v>15506.236053000001</v>
      </c>
      <c r="N32" s="18">
        <v>16037.8673560771</v>
      </c>
      <c r="O32" s="18">
        <v>17262.358528713587</v>
      </c>
      <c r="P32" s="18">
        <v>18430.241561828752</v>
      </c>
      <c r="Q32" s="3"/>
      <c r="R32" s="3"/>
      <c r="S32" s="3"/>
      <c r="T32" s="3"/>
    </row>
    <row r="33" spans="1:20" x14ac:dyDescent="0.25">
      <c r="A33" s="13"/>
      <c r="B33" s="14" t="s">
        <v>65</v>
      </c>
      <c r="C33" s="14" t="s">
        <v>66</v>
      </c>
      <c r="D33" s="15"/>
      <c r="E33" s="15">
        <v>2012</v>
      </c>
      <c r="F33" s="15">
        <v>2013</v>
      </c>
      <c r="G33" s="15">
        <v>2014</v>
      </c>
      <c r="H33" s="15">
        <v>2015</v>
      </c>
      <c r="I33" s="15">
        <v>2016</v>
      </c>
      <c r="J33" s="15">
        <v>2017</v>
      </c>
      <c r="K33" s="15">
        <v>2018</v>
      </c>
      <c r="L33" s="15">
        <v>2019</v>
      </c>
      <c r="M33" s="15">
        <v>2020</v>
      </c>
      <c r="N33" s="15">
        <v>2021</v>
      </c>
      <c r="O33" s="15">
        <v>2022</v>
      </c>
      <c r="P33" s="15">
        <v>2023</v>
      </c>
      <c r="Q33" s="3"/>
      <c r="R33" s="3"/>
      <c r="S33" s="3"/>
      <c r="T33" s="3"/>
    </row>
    <row r="34" spans="1:20" x14ac:dyDescent="0.25">
      <c r="A34" s="16">
        <f>A32+1</f>
        <v>26</v>
      </c>
      <c r="B34" s="3" t="s">
        <v>67</v>
      </c>
      <c r="C34" s="3" t="s">
        <v>68</v>
      </c>
      <c r="D34" s="5" t="s">
        <v>50</v>
      </c>
      <c r="E34" s="19">
        <v>3.6192500442616193</v>
      </c>
      <c r="F34" s="19">
        <v>1.6377213439928653</v>
      </c>
      <c r="G34" s="19">
        <v>1.7832901493878097</v>
      </c>
      <c r="H34" s="19">
        <v>2.2196156724163529E-3</v>
      </c>
      <c r="I34" s="19">
        <v>0.85847001318934701</v>
      </c>
      <c r="J34" s="19">
        <v>2.9805937996325298</v>
      </c>
      <c r="K34" s="19">
        <v>3.9718521338361086</v>
      </c>
      <c r="L34" s="1">
        <v>2.631955998938551</v>
      </c>
      <c r="M34" s="1">
        <v>-0.9854768204505433</v>
      </c>
      <c r="N34" s="1">
        <v>1.3173901167591566</v>
      </c>
      <c r="O34" s="1">
        <v>2.0214704160859753</v>
      </c>
      <c r="P34" s="1">
        <v>1.927523255378901</v>
      </c>
      <c r="Q34" s="3"/>
      <c r="R34" s="3"/>
      <c r="S34" s="3"/>
      <c r="T34" s="3"/>
    </row>
    <row r="35" spans="1:20" x14ac:dyDescent="0.25">
      <c r="A35" s="16">
        <f>A34+1</f>
        <v>27</v>
      </c>
      <c r="B35" s="3" t="s">
        <v>69</v>
      </c>
      <c r="C35" s="3" t="s">
        <v>70</v>
      </c>
      <c r="D35" s="5" t="s">
        <v>50</v>
      </c>
      <c r="E35" s="19">
        <v>3.2150605248533566</v>
      </c>
      <c r="F35" s="19">
        <v>9.7838290712942921E-2</v>
      </c>
      <c r="G35" s="19">
        <v>1.6734530867602331</v>
      </c>
      <c r="H35" s="19">
        <v>-1.0222835008818549</v>
      </c>
      <c r="I35" s="19">
        <v>1.0534783666624747</v>
      </c>
      <c r="J35" s="19">
        <v>3.0443189007689284</v>
      </c>
      <c r="K35" s="19">
        <v>2.7644583847897195</v>
      </c>
      <c r="L35" s="1">
        <v>2.8942734107559858</v>
      </c>
      <c r="M35" s="1">
        <v>0.30000000000000004</v>
      </c>
      <c r="N35" s="1">
        <v>1.7000000000000002</v>
      </c>
      <c r="O35" s="1">
        <v>2</v>
      </c>
      <c r="P35" s="1">
        <v>2</v>
      </c>
      <c r="Q35" s="3"/>
      <c r="R35" s="3"/>
      <c r="S35" s="3"/>
      <c r="T35" s="3"/>
    </row>
    <row r="36" spans="1:20" x14ac:dyDescent="0.25">
      <c r="A36" s="16">
        <f t="shared" ref="A36:A41" si="3">A35+1</f>
        <v>28</v>
      </c>
      <c r="B36" s="3" t="s">
        <v>71</v>
      </c>
      <c r="C36" s="3" t="s">
        <v>72</v>
      </c>
      <c r="D36" s="5" t="s">
        <v>50</v>
      </c>
      <c r="E36" s="19">
        <v>2.4736221336250992</v>
      </c>
      <c r="F36" s="19">
        <v>4.1366001250252395</v>
      </c>
      <c r="G36" s="19">
        <v>0.98291729501170266</v>
      </c>
      <c r="H36" s="19">
        <v>3.4381335219405571</v>
      </c>
      <c r="I36" s="19">
        <v>-0.37133382140142146</v>
      </c>
      <c r="J36" s="19">
        <v>3.864571545355048</v>
      </c>
      <c r="K36" s="19">
        <v>3.8552320227423138</v>
      </c>
      <c r="L36" s="1">
        <v>2.9468203723594968</v>
      </c>
      <c r="M36" s="1">
        <v>1</v>
      </c>
      <c r="N36" s="1">
        <v>1</v>
      </c>
      <c r="O36" s="1">
        <v>2</v>
      </c>
      <c r="P36" s="1">
        <v>2</v>
      </c>
      <c r="Q36" s="3"/>
      <c r="R36" s="3"/>
      <c r="S36" s="3"/>
      <c r="T36" s="3"/>
    </row>
    <row r="37" spans="1:20" x14ac:dyDescent="0.25">
      <c r="A37" s="16">
        <f t="shared" si="3"/>
        <v>29</v>
      </c>
      <c r="B37" s="3" t="s">
        <v>73</v>
      </c>
      <c r="C37" s="3" t="s">
        <v>74</v>
      </c>
      <c r="D37" s="5" t="s">
        <v>50</v>
      </c>
      <c r="E37" s="19">
        <v>12.397420707308299</v>
      </c>
      <c r="F37" s="19">
        <v>1.7802542728709199</v>
      </c>
      <c r="G37" s="19">
        <v>4.6743687356447055</v>
      </c>
      <c r="H37" s="19">
        <v>-1.512539626868957</v>
      </c>
      <c r="I37" s="19">
        <v>-6.8230843767180858</v>
      </c>
      <c r="J37" s="19">
        <v>0.90077227688607309</v>
      </c>
      <c r="K37" s="19">
        <v>2.5161857446701248</v>
      </c>
      <c r="L37" s="1">
        <v>-0.48713853594617262</v>
      </c>
      <c r="M37" s="1">
        <v>-9.7523899427938971</v>
      </c>
      <c r="N37" s="1">
        <v>1.9183354070752472</v>
      </c>
      <c r="O37" s="1">
        <v>3.5865881037295821</v>
      </c>
      <c r="P37" s="1">
        <v>3.0025258681721994</v>
      </c>
      <c r="Q37" s="3"/>
      <c r="R37" s="3"/>
      <c r="S37" s="3"/>
      <c r="T37" s="3"/>
    </row>
    <row r="38" spans="1:20" x14ac:dyDescent="0.25">
      <c r="A38" s="16">
        <f t="shared" si="3"/>
        <v>30</v>
      </c>
      <c r="B38" s="3" t="s">
        <v>75</v>
      </c>
      <c r="C38" s="3" t="s">
        <v>76</v>
      </c>
      <c r="D38" s="5" t="s">
        <v>50</v>
      </c>
      <c r="E38" s="19">
        <v>6.640248697836725</v>
      </c>
      <c r="F38" s="19">
        <v>1.2322349568285347</v>
      </c>
      <c r="G38" s="19">
        <v>1.5011231256731037</v>
      </c>
      <c r="H38" s="19">
        <v>1.7813218680941674</v>
      </c>
      <c r="I38" s="19">
        <v>-0.61927638492720405</v>
      </c>
      <c r="J38" s="19">
        <v>1.849037337142164</v>
      </c>
      <c r="K38" s="19">
        <v>1.8822446192168059</v>
      </c>
      <c r="L38" s="1">
        <v>3.1516491752045681</v>
      </c>
      <c r="M38" s="1">
        <v>-1.6656125854611665</v>
      </c>
      <c r="N38" s="1">
        <v>1.122501103348597</v>
      </c>
      <c r="O38" s="1">
        <v>1.9383074408450667</v>
      </c>
      <c r="P38" s="1">
        <v>1.9383074408450667</v>
      </c>
      <c r="Q38" s="3"/>
      <c r="R38" s="3"/>
      <c r="S38" s="3"/>
      <c r="T38" s="3"/>
    </row>
    <row r="39" spans="1:20" x14ac:dyDescent="0.25">
      <c r="A39" s="16">
        <f t="shared" si="3"/>
        <v>31</v>
      </c>
      <c r="B39" s="3" t="s">
        <v>77</v>
      </c>
      <c r="C39" s="3" t="s">
        <v>78</v>
      </c>
      <c r="D39" s="5" t="s">
        <v>62</v>
      </c>
      <c r="E39" s="5" t="s">
        <v>62</v>
      </c>
      <c r="F39" s="5" t="s">
        <v>62</v>
      </c>
      <c r="G39" s="5" t="s">
        <v>62</v>
      </c>
      <c r="H39" s="5" t="s">
        <v>62</v>
      </c>
      <c r="I39" s="5" t="s">
        <v>62</v>
      </c>
      <c r="J39" s="5" t="s">
        <v>62</v>
      </c>
      <c r="K39" s="5" t="s">
        <v>62</v>
      </c>
      <c r="L39" s="62" t="s">
        <v>62</v>
      </c>
      <c r="M39" s="62" t="s">
        <v>62</v>
      </c>
      <c r="N39" s="62" t="s">
        <v>62</v>
      </c>
      <c r="O39" s="62" t="s">
        <v>62</v>
      </c>
      <c r="P39" s="62" t="s">
        <v>62</v>
      </c>
      <c r="Q39" s="3"/>
      <c r="R39" s="3"/>
      <c r="S39" s="3"/>
      <c r="T39" s="3"/>
    </row>
    <row r="40" spans="1:20" x14ac:dyDescent="0.25">
      <c r="A40" s="16">
        <f t="shared" si="3"/>
        <v>32</v>
      </c>
      <c r="B40" s="3" t="s">
        <v>79</v>
      </c>
      <c r="C40" s="3" t="s">
        <v>80</v>
      </c>
      <c r="D40" s="5" t="s">
        <v>50</v>
      </c>
      <c r="E40" s="19">
        <v>4.1257866776821999</v>
      </c>
      <c r="F40" s="19">
        <v>1.3176030796590652</v>
      </c>
      <c r="G40" s="19">
        <v>-1.0485330197809901</v>
      </c>
      <c r="H40" s="19">
        <v>-0.44473707987113187</v>
      </c>
      <c r="I40" s="19">
        <v>-1.7829929543621716</v>
      </c>
      <c r="J40" s="19">
        <v>3.3353197911042116</v>
      </c>
      <c r="K40" s="19">
        <v>3.2589822053271149</v>
      </c>
      <c r="L40" s="1">
        <v>0.19306998341888004</v>
      </c>
      <c r="M40" s="1">
        <v>-5</v>
      </c>
      <c r="N40" s="1">
        <v>1</v>
      </c>
      <c r="O40" s="1">
        <v>2.5</v>
      </c>
      <c r="P40" s="1">
        <v>2.4</v>
      </c>
      <c r="Q40" s="3"/>
      <c r="R40" s="3"/>
      <c r="S40" s="3"/>
      <c r="T40" s="3"/>
    </row>
    <row r="41" spans="1:20" x14ac:dyDescent="0.25">
      <c r="A41" s="16">
        <f t="shared" si="3"/>
        <v>33</v>
      </c>
      <c r="B41" s="3" t="s">
        <v>81</v>
      </c>
      <c r="C41" s="3" t="s">
        <v>82</v>
      </c>
      <c r="D41" s="5" t="s">
        <v>50</v>
      </c>
      <c r="E41" s="19">
        <v>7.1164522677603657</v>
      </c>
      <c r="F41" s="19">
        <v>0.73582441248684916</v>
      </c>
      <c r="G41" s="19">
        <v>-0.16766555842026776</v>
      </c>
      <c r="H41" s="19">
        <v>-1.0273864769731063</v>
      </c>
      <c r="I41" s="19">
        <v>-4.6685390871399903</v>
      </c>
      <c r="J41" s="19">
        <v>2.8709054728934831</v>
      </c>
      <c r="K41" s="19">
        <v>1.4403458457478564</v>
      </c>
      <c r="L41" s="1">
        <v>-0.53857296451387526</v>
      </c>
      <c r="M41" s="1">
        <v>-5.5</v>
      </c>
      <c r="N41" s="1">
        <v>1.5</v>
      </c>
      <c r="O41" s="1">
        <v>3</v>
      </c>
      <c r="P41" s="1">
        <v>3</v>
      </c>
      <c r="Q41" s="3"/>
      <c r="R41" s="3"/>
      <c r="S41" s="3"/>
      <c r="T41" s="3"/>
    </row>
    <row r="42" spans="1:20" x14ac:dyDescent="0.25">
      <c r="A42" s="13"/>
      <c r="B42" s="14" t="s">
        <v>83</v>
      </c>
      <c r="C42" s="14" t="s">
        <v>84</v>
      </c>
      <c r="D42" s="15"/>
      <c r="E42" s="15">
        <v>2012</v>
      </c>
      <c r="F42" s="15">
        <v>2013</v>
      </c>
      <c r="G42" s="15">
        <v>2014</v>
      </c>
      <c r="H42" s="15">
        <v>2015</v>
      </c>
      <c r="I42" s="15">
        <v>2016</v>
      </c>
      <c r="J42" s="15">
        <v>2017</v>
      </c>
      <c r="K42" s="15">
        <v>2018</v>
      </c>
      <c r="L42" s="15">
        <v>2019</v>
      </c>
      <c r="M42" s="15">
        <v>2020</v>
      </c>
      <c r="N42" s="15">
        <v>2021</v>
      </c>
      <c r="O42" s="15">
        <v>2022</v>
      </c>
      <c r="P42" s="15">
        <v>2023</v>
      </c>
      <c r="Q42" s="3"/>
      <c r="R42" s="3"/>
      <c r="S42" s="3"/>
      <c r="T42" s="3"/>
    </row>
    <row r="43" spans="1:20" x14ac:dyDescent="0.25">
      <c r="A43" s="16">
        <f>A41+1</f>
        <v>34</v>
      </c>
      <c r="B43" s="3" t="s">
        <v>4</v>
      </c>
      <c r="C43" s="3" t="s">
        <v>5</v>
      </c>
      <c r="D43" s="5" t="s">
        <v>50</v>
      </c>
      <c r="E43" s="19">
        <v>2.1818432404665313</v>
      </c>
      <c r="F43" s="19">
        <v>3.3462330613365525</v>
      </c>
      <c r="G43" s="19">
        <v>0.64782800197138113</v>
      </c>
      <c r="H43" s="19">
        <v>1.5336661327063601</v>
      </c>
      <c r="I43" s="19">
        <v>0.90607701421262765</v>
      </c>
      <c r="J43" s="19">
        <v>1.8663088867317628</v>
      </c>
      <c r="K43" s="19">
        <v>2.5317194562664689</v>
      </c>
      <c r="L43" s="1">
        <v>1.7360209575161114</v>
      </c>
      <c r="M43" s="1">
        <v>-3.6035969245339512</v>
      </c>
      <c r="N43" s="1">
        <v>0.60704626679855189</v>
      </c>
      <c r="O43" s="1">
        <v>2.3669437965090605</v>
      </c>
      <c r="P43" s="1">
        <v>1.8272083357604956</v>
      </c>
      <c r="Q43" s="3"/>
      <c r="R43" s="3"/>
      <c r="S43" s="3"/>
      <c r="T43" s="3"/>
    </row>
    <row r="44" spans="1:20" x14ac:dyDescent="0.25">
      <c r="A44" s="16">
        <f t="shared" ref="A44:A49" si="4">A43+1</f>
        <v>35</v>
      </c>
      <c r="B44" s="3" t="s">
        <v>55</v>
      </c>
      <c r="C44" s="3" t="s">
        <v>6</v>
      </c>
      <c r="D44" s="5" t="s">
        <v>50</v>
      </c>
      <c r="E44" s="19">
        <v>8.3276599743755314E-2</v>
      </c>
      <c r="F44" s="19">
        <v>0.22095365638468356</v>
      </c>
      <c r="G44" s="19">
        <v>0.38337930527273328</v>
      </c>
      <c r="H44" s="19">
        <v>0.53823148489948591</v>
      </c>
      <c r="I44" s="19">
        <v>0.52305827582859765</v>
      </c>
      <c r="J44" s="19">
        <v>0.58847762334060849</v>
      </c>
      <c r="K44" s="19">
        <v>0.73105694777736285</v>
      </c>
      <c r="L44" s="1">
        <v>0.47059340356784068</v>
      </c>
      <c r="M44" s="1">
        <v>0.36400484684220819</v>
      </c>
      <c r="N44" s="1">
        <v>0.39922370430057991</v>
      </c>
      <c r="O44" s="1">
        <v>0.58447328627585782</v>
      </c>
      <c r="P44" s="1">
        <v>0.50078346259835771</v>
      </c>
      <c r="Q44" s="3"/>
      <c r="R44" s="3"/>
      <c r="S44" s="3"/>
      <c r="T44" s="3"/>
    </row>
    <row r="45" spans="1:20" x14ac:dyDescent="0.25">
      <c r="A45" s="16">
        <f t="shared" si="4"/>
        <v>36</v>
      </c>
      <c r="B45" s="3" t="s">
        <v>56</v>
      </c>
      <c r="C45" s="3" t="s">
        <v>7</v>
      </c>
      <c r="D45" s="5" t="s">
        <v>50</v>
      </c>
      <c r="E45" s="19">
        <v>-0.24988948255432056</v>
      </c>
      <c r="F45" s="19">
        <v>-1.64423697031654</v>
      </c>
      <c r="G45" s="19">
        <v>-1.044223151632699</v>
      </c>
      <c r="H45" s="19">
        <v>0.46866811878167725</v>
      </c>
      <c r="I45" s="19">
        <v>0.28893850186190029</v>
      </c>
      <c r="J45" s="19">
        <v>2.6270645803214396</v>
      </c>
      <c r="K45" s="19">
        <v>2.7116640051136609</v>
      </c>
      <c r="L45" s="1">
        <v>0.26180170385743162</v>
      </c>
      <c r="M45" s="1">
        <v>-4.7688591660962887</v>
      </c>
      <c r="N45" s="1">
        <v>0.63002787322753118</v>
      </c>
      <c r="O45" s="1">
        <v>1.049184789572505</v>
      </c>
      <c r="P45" s="1">
        <v>0.4338996667622112</v>
      </c>
      <c r="Q45" s="3"/>
      <c r="R45" s="3"/>
      <c r="S45" s="3"/>
      <c r="T45" s="3"/>
    </row>
    <row r="46" spans="1:20" x14ac:dyDescent="0.25">
      <c r="A46" s="16">
        <f t="shared" si="4"/>
        <v>37</v>
      </c>
      <c r="B46" s="3" t="s">
        <v>57</v>
      </c>
      <c r="C46" s="3" t="s">
        <v>8</v>
      </c>
      <c r="D46" s="5" t="s">
        <v>50</v>
      </c>
      <c r="E46" s="19">
        <v>3.6985801199717439</v>
      </c>
      <c r="F46" s="19">
        <v>-1.5138215402326403</v>
      </c>
      <c r="G46" s="19">
        <v>-7.4394102965111134E-2</v>
      </c>
      <c r="H46" s="19">
        <v>-0.27873117096599953</v>
      </c>
      <c r="I46" s="19">
        <v>-1.7946439687383406</v>
      </c>
      <c r="J46" s="19">
        <v>2.245170194135949</v>
      </c>
      <c r="K46" s="19">
        <v>3.3643626927397325</v>
      </c>
      <c r="L46" s="1">
        <v>0.72179161995197805</v>
      </c>
      <c r="M46" s="1">
        <v>-4.2873425069945474</v>
      </c>
      <c r="N46" s="1">
        <v>0.63002787322752818</v>
      </c>
      <c r="O46" s="1">
        <v>1.0491847895725062</v>
      </c>
      <c r="P46" s="1">
        <v>0.43389966676221081</v>
      </c>
      <c r="Q46" s="3"/>
      <c r="R46" s="3"/>
      <c r="S46" s="3"/>
      <c r="T46" s="3"/>
    </row>
    <row r="47" spans="1:20" x14ac:dyDescent="0.25">
      <c r="A47" s="16">
        <f t="shared" si="4"/>
        <v>38</v>
      </c>
      <c r="B47" s="3" t="s">
        <v>58</v>
      </c>
      <c r="C47" s="3" t="s">
        <v>61</v>
      </c>
      <c r="D47" s="5" t="s">
        <v>50</v>
      </c>
      <c r="E47" s="19">
        <v>-3.9484696025260644</v>
      </c>
      <c r="F47" s="19">
        <v>-0.13041543008389977</v>
      </c>
      <c r="G47" s="19">
        <v>-0.96982904866758779</v>
      </c>
      <c r="H47" s="19">
        <v>0.74739928974767678</v>
      </c>
      <c r="I47" s="19">
        <v>2.0835824706002408</v>
      </c>
      <c r="J47" s="19">
        <v>0.38189438618549065</v>
      </c>
      <c r="K47" s="19">
        <v>-0.65269868762607164</v>
      </c>
      <c r="L47" s="1">
        <v>-0.45998991609454642</v>
      </c>
      <c r="M47" s="1">
        <v>-0.48151665910174124</v>
      </c>
      <c r="N47" s="1">
        <v>2.9976021664879227E-15</v>
      </c>
      <c r="O47" s="1">
        <v>0</v>
      </c>
      <c r="P47" s="1">
        <v>0</v>
      </c>
      <c r="Q47" s="3"/>
      <c r="R47" s="3"/>
      <c r="S47" s="3"/>
      <c r="T47" s="3"/>
    </row>
    <row r="48" spans="1:20" x14ac:dyDescent="0.25">
      <c r="A48" s="16">
        <f t="shared" si="4"/>
        <v>39</v>
      </c>
      <c r="B48" s="3" t="s">
        <v>10</v>
      </c>
      <c r="C48" s="3" t="s">
        <v>11</v>
      </c>
      <c r="D48" s="5" t="s">
        <v>50</v>
      </c>
      <c r="E48" s="19">
        <v>5.4770605081924826</v>
      </c>
      <c r="F48" s="19">
        <v>0.63621444403902505</v>
      </c>
      <c r="G48" s="19">
        <v>3.7733454205619346</v>
      </c>
      <c r="H48" s="19">
        <v>1.7712130853363102</v>
      </c>
      <c r="I48" s="19">
        <v>2.4061573181220832</v>
      </c>
      <c r="J48" s="19">
        <v>3.9600866141101956</v>
      </c>
      <c r="K48" s="19">
        <v>2.5136269421255886</v>
      </c>
      <c r="L48" s="1">
        <v>1.2454693598608046</v>
      </c>
      <c r="M48" s="1">
        <v>-5.6909004534268242</v>
      </c>
      <c r="N48" s="1">
        <v>0.61871244776032963</v>
      </c>
      <c r="O48" s="1">
        <v>2.4742888092981823</v>
      </c>
      <c r="P48" s="1">
        <v>2.0505275359903439</v>
      </c>
      <c r="Q48" s="3"/>
      <c r="R48" s="3"/>
      <c r="S48" s="3"/>
      <c r="T48" s="3"/>
    </row>
    <row r="49" spans="1:20" x14ac:dyDescent="0.25">
      <c r="A49" s="16">
        <f t="shared" si="4"/>
        <v>40</v>
      </c>
      <c r="B49" s="3" t="s">
        <v>12</v>
      </c>
      <c r="C49" s="3" t="s">
        <v>13</v>
      </c>
      <c r="D49" s="5" t="s">
        <v>50</v>
      </c>
      <c r="E49" s="19">
        <v>-3.3580592158648881</v>
      </c>
      <c r="F49" s="19">
        <v>-0.23115992799971988</v>
      </c>
      <c r="G49" s="19">
        <v>-1.8451391982300203</v>
      </c>
      <c r="H49" s="19">
        <v>-1.0512544403452835</v>
      </c>
      <c r="I49" s="19">
        <v>-2.350421533091084</v>
      </c>
      <c r="J49" s="19">
        <v>-5.2546239467040632</v>
      </c>
      <c r="K49" s="19">
        <v>-4.203242187836107</v>
      </c>
      <c r="L49" s="1">
        <v>-1.5164436564571053</v>
      </c>
      <c r="M49" s="1">
        <v>6.7010797457848064</v>
      </c>
      <c r="N49" s="1">
        <v>-1.2321111237102671</v>
      </c>
      <c r="O49" s="1">
        <v>-2.9434939500080581</v>
      </c>
      <c r="P49" s="1">
        <v>-2.4136764526185335</v>
      </c>
      <c r="Q49" s="3"/>
      <c r="R49" s="3"/>
      <c r="S49" s="3"/>
      <c r="T49" s="3"/>
    </row>
    <row r="50" spans="1:20" x14ac:dyDescent="0.25">
      <c r="A50" s="13"/>
      <c r="B50" s="14" t="s">
        <v>85</v>
      </c>
      <c r="C50" s="14" t="s">
        <v>86</v>
      </c>
      <c r="D50" s="15"/>
      <c r="E50" s="15">
        <v>2012</v>
      </c>
      <c r="F50" s="15">
        <v>2013</v>
      </c>
      <c r="G50" s="15">
        <v>2014</v>
      </c>
      <c r="H50" s="15">
        <v>2015</v>
      </c>
      <c r="I50" s="15">
        <v>2016</v>
      </c>
      <c r="J50" s="15">
        <v>2017</v>
      </c>
      <c r="K50" s="15">
        <v>2018</v>
      </c>
      <c r="L50" s="15">
        <v>2019</v>
      </c>
      <c r="M50" s="15">
        <v>2020</v>
      </c>
      <c r="N50" s="15">
        <v>2021</v>
      </c>
      <c r="O50" s="15">
        <v>2022</v>
      </c>
      <c r="P50" s="56">
        <v>2023</v>
      </c>
      <c r="Q50" s="54"/>
      <c r="R50" s="3"/>
      <c r="S50" s="3"/>
      <c r="T50" s="3"/>
    </row>
    <row r="51" spans="1:20" x14ac:dyDescent="0.25">
      <c r="A51" s="16">
        <f>A49+1</f>
        <v>41</v>
      </c>
      <c r="B51" s="3" t="s">
        <v>87</v>
      </c>
      <c r="C51" s="3" t="s">
        <v>88</v>
      </c>
      <c r="D51" s="5" t="s">
        <v>50</v>
      </c>
      <c r="E51" s="19">
        <v>2.257891520435007</v>
      </c>
      <c r="F51" s="19">
        <v>-2.9515290628034929E-2</v>
      </c>
      <c r="G51" s="19">
        <v>0.62037009925921538</v>
      </c>
      <c r="H51" s="19">
        <v>0.17435438559476601</v>
      </c>
      <c r="I51" s="19">
        <v>0.14064476304020967</v>
      </c>
      <c r="J51" s="19">
        <v>2.930294902925823</v>
      </c>
      <c r="K51" s="19">
        <v>2.5344028482822356</v>
      </c>
      <c r="L51" s="1">
        <v>2.8115494557847898</v>
      </c>
      <c r="M51" s="1">
        <v>0.4</v>
      </c>
      <c r="N51" s="1">
        <v>1.7000000000000002</v>
      </c>
      <c r="O51" s="1">
        <v>2</v>
      </c>
      <c r="P51" s="1">
        <v>2</v>
      </c>
      <c r="Q51" s="55"/>
      <c r="R51" s="3"/>
      <c r="S51" s="3"/>
      <c r="T51" s="3"/>
    </row>
    <row r="52" spans="1:20" x14ac:dyDescent="0.25">
      <c r="A52" s="13"/>
      <c r="B52" s="14" t="s">
        <v>89</v>
      </c>
      <c r="C52" s="14" t="s">
        <v>90</v>
      </c>
      <c r="D52" s="15"/>
      <c r="E52" s="15">
        <v>2012</v>
      </c>
      <c r="F52" s="15">
        <v>2013</v>
      </c>
      <c r="G52" s="15">
        <v>2014</v>
      </c>
      <c r="H52" s="15">
        <v>2015</v>
      </c>
      <c r="I52" s="15">
        <v>2016</v>
      </c>
      <c r="J52" s="15">
        <v>2017</v>
      </c>
      <c r="K52" s="15">
        <v>2018</v>
      </c>
      <c r="L52" s="15">
        <v>2019</v>
      </c>
      <c r="M52" s="15">
        <v>2020</v>
      </c>
      <c r="N52" s="15">
        <v>2021</v>
      </c>
      <c r="O52" s="15">
        <v>2022</v>
      </c>
      <c r="P52" s="56">
        <v>2023</v>
      </c>
      <c r="Q52" s="54"/>
      <c r="R52" s="3"/>
      <c r="S52" s="3"/>
      <c r="T52" s="3"/>
    </row>
    <row r="53" spans="1:20" x14ac:dyDescent="0.25">
      <c r="A53" s="16">
        <f>A51+1</f>
        <v>42</v>
      </c>
      <c r="B53" s="3" t="s">
        <v>91</v>
      </c>
      <c r="C53" s="3" t="s">
        <v>14</v>
      </c>
      <c r="D53" s="5" t="s">
        <v>45</v>
      </c>
      <c r="E53" s="24">
        <v>11051.414000000001</v>
      </c>
      <c r="F53" s="24">
        <v>11093.419</v>
      </c>
      <c r="G53" s="24">
        <v>11015.165000000001</v>
      </c>
      <c r="H53" s="24">
        <v>10731.852999999999</v>
      </c>
      <c r="I53" s="24">
        <v>10526.944</v>
      </c>
      <c r="J53" s="24">
        <v>11194.579</v>
      </c>
      <c r="K53" s="24">
        <v>11590.842000000001</v>
      </c>
      <c r="L53" s="25">
        <v>11685.018</v>
      </c>
      <c r="M53" s="25">
        <v>9984.4790127220604</v>
      </c>
      <c r="N53" s="25">
        <v>10124.394710951628</v>
      </c>
      <c r="O53" s="25">
        <v>10788.458718942526</v>
      </c>
      <c r="P53" s="25">
        <v>11160.304945107799</v>
      </c>
      <c r="Q53" s="3"/>
      <c r="R53" s="3"/>
      <c r="S53" s="3"/>
      <c r="T53" s="3"/>
    </row>
    <row r="54" spans="1:20" x14ac:dyDescent="0.25">
      <c r="A54" s="16">
        <f>A53+1</f>
        <v>43</v>
      </c>
      <c r="B54" s="37" t="s">
        <v>92</v>
      </c>
      <c r="C54" s="3" t="s">
        <v>93</v>
      </c>
      <c r="D54" s="5" t="s">
        <v>45</v>
      </c>
      <c r="E54" s="17">
        <v>8734.2389999999996</v>
      </c>
      <c r="F54" s="17">
        <v>9402.9480000000003</v>
      </c>
      <c r="G54" s="17">
        <v>10070.014999999999</v>
      </c>
      <c r="H54" s="17">
        <v>10882.014000000001</v>
      </c>
      <c r="I54" s="17">
        <v>11597.305</v>
      </c>
      <c r="J54" s="17">
        <v>12515.367</v>
      </c>
      <c r="K54" s="18">
        <v>13969.243999999999</v>
      </c>
      <c r="L54" s="18">
        <v>15173.245000000001</v>
      </c>
      <c r="M54" s="18">
        <v>14718.035682473805</v>
      </c>
      <c r="N54" s="18">
        <v>15159.559094104103</v>
      </c>
      <c r="O54" s="18">
        <v>15917.528689314879</v>
      </c>
      <c r="P54" s="18">
        <v>16713.402329899141</v>
      </c>
      <c r="Q54" s="3"/>
      <c r="R54" s="3"/>
      <c r="S54" s="3"/>
      <c r="T54" s="3"/>
    </row>
    <row r="55" spans="1:20" x14ac:dyDescent="0.25">
      <c r="A55" s="16">
        <f>A54+1</f>
        <v>44</v>
      </c>
      <c r="B55" s="3" t="s">
        <v>94</v>
      </c>
      <c r="C55" s="3" t="s">
        <v>95</v>
      </c>
      <c r="D55" s="5" t="s">
        <v>45</v>
      </c>
      <c r="E55" s="17">
        <v>7242.2460000000001</v>
      </c>
      <c r="F55" s="17">
        <v>7784.1620000000003</v>
      </c>
      <c r="G55" s="17">
        <v>8377.982</v>
      </c>
      <c r="H55" s="17">
        <v>9064.4570000000003</v>
      </c>
      <c r="I55" s="17">
        <v>9620.4560000000001</v>
      </c>
      <c r="J55" s="17">
        <v>10383.044</v>
      </c>
      <c r="K55" s="17">
        <v>11505.731</v>
      </c>
      <c r="L55" s="18">
        <v>12465.95</v>
      </c>
      <c r="M55" s="18">
        <v>12091.9715</v>
      </c>
      <c r="N55" s="18">
        <v>12454.730645</v>
      </c>
      <c r="O55" s="18">
        <v>13077.467177250001</v>
      </c>
      <c r="P55" s="18">
        <v>13731.340536112501</v>
      </c>
      <c r="Q55" s="3"/>
      <c r="R55" s="3"/>
      <c r="S55" s="3"/>
      <c r="T55" s="3"/>
    </row>
    <row r="56" spans="1:20" x14ac:dyDescent="0.25">
      <c r="A56" s="16">
        <f>A55+1</f>
        <v>45</v>
      </c>
      <c r="B56" s="3" t="s">
        <v>96</v>
      </c>
      <c r="C56" s="3" t="s">
        <v>97</v>
      </c>
      <c r="D56" s="5" t="s">
        <v>45</v>
      </c>
      <c r="E56" s="17">
        <v>1491.9929999999999</v>
      </c>
      <c r="F56" s="17">
        <v>1618.7860000000001</v>
      </c>
      <c r="G56" s="17">
        <v>1692.0329999999999</v>
      </c>
      <c r="H56" s="17">
        <v>1817.557</v>
      </c>
      <c r="I56" s="17">
        <v>1976.8489999999999</v>
      </c>
      <c r="J56" s="17">
        <v>2132.3229999999999</v>
      </c>
      <c r="K56" s="17">
        <v>2463.5129999999999</v>
      </c>
      <c r="L56" s="18">
        <v>2707.2950000000001</v>
      </c>
      <c r="M56" s="18">
        <v>2626.0641824738059</v>
      </c>
      <c r="N56" s="18">
        <v>2704.8284491041036</v>
      </c>
      <c r="O56" s="18">
        <v>2840.0615120648786</v>
      </c>
      <c r="P56" s="18">
        <v>2982.0617937866414</v>
      </c>
      <c r="Q56" s="3"/>
      <c r="R56" s="3"/>
      <c r="S56" s="3"/>
      <c r="T56" s="3"/>
    </row>
    <row r="57" spans="1:20" x14ac:dyDescent="0.25">
      <c r="A57" s="16">
        <f>A56+1</f>
        <v>46</v>
      </c>
      <c r="B57" s="3" t="s">
        <v>15</v>
      </c>
      <c r="C57" s="3" t="s">
        <v>16</v>
      </c>
      <c r="D57" s="5" t="s">
        <v>45</v>
      </c>
      <c r="E57" s="17">
        <v>2790.3470000000002</v>
      </c>
      <c r="F57" s="17">
        <v>2982.7910000000002</v>
      </c>
      <c r="G57" s="17">
        <v>3184.51</v>
      </c>
      <c r="H57" s="17">
        <v>3362.6469999999999</v>
      </c>
      <c r="I57" s="17">
        <v>3609.9810000000002</v>
      </c>
      <c r="J57" s="17">
        <v>3811.2950000000001</v>
      </c>
      <c r="K57" s="17">
        <v>4217.4219999999996</v>
      </c>
      <c r="L57" s="18">
        <v>4386.4809999999998</v>
      </c>
      <c r="M57" s="18">
        <v>4069.2757982786038</v>
      </c>
      <c r="N57" s="18">
        <v>4165.0569819807451</v>
      </c>
      <c r="O57" s="18">
        <v>4399.3103362343054</v>
      </c>
      <c r="P57" s="18">
        <v>4591.6702741420486</v>
      </c>
      <c r="Q57" s="3"/>
      <c r="R57" s="3"/>
      <c r="S57" s="3"/>
      <c r="T57" s="3"/>
    </row>
    <row r="58" spans="1:20" x14ac:dyDescent="0.25">
      <c r="A58" s="16">
        <f>A57+1</f>
        <v>47</v>
      </c>
      <c r="B58" s="3" t="s">
        <v>17</v>
      </c>
      <c r="C58" s="3" t="s">
        <v>18</v>
      </c>
      <c r="D58" s="5" t="s">
        <v>45</v>
      </c>
      <c r="E58" s="17">
        <v>650.83799999999997</v>
      </c>
      <c r="F58" s="17">
        <v>676.14499999999998</v>
      </c>
      <c r="G58" s="17">
        <v>615.52300000000002</v>
      </c>
      <c r="H58" s="17">
        <v>550.55600000000004</v>
      </c>
      <c r="I58" s="17">
        <v>661.59199999999998</v>
      </c>
      <c r="J58" s="17">
        <v>723.40700000000004</v>
      </c>
      <c r="K58" s="17">
        <v>721.45799999999997</v>
      </c>
      <c r="L58" s="18">
        <v>768.65700000000004</v>
      </c>
      <c r="M58" s="18">
        <v>707.81947086340699</v>
      </c>
      <c r="N58" s="18">
        <v>724.47987682443807</v>
      </c>
      <c r="O58" s="18">
        <v>765.22646011718859</v>
      </c>
      <c r="P58" s="18">
        <v>798.68600334175312</v>
      </c>
      <c r="Q58" s="3"/>
      <c r="R58" s="3"/>
      <c r="S58" s="3"/>
      <c r="T58" s="3"/>
    </row>
    <row r="59" spans="1:20" x14ac:dyDescent="0.25">
      <c r="A59" s="13"/>
      <c r="B59" s="14" t="s">
        <v>98</v>
      </c>
      <c r="C59" s="14" t="s">
        <v>99</v>
      </c>
      <c r="D59" s="15"/>
      <c r="E59" s="15">
        <v>2012</v>
      </c>
      <c r="F59" s="15">
        <v>2013</v>
      </c>
      <c r="G59" s="15">
        <v>2014</v>
      </c>
      <c r="H59" s="15">
        <v>2015</v>
      </c>
      <c r="I59" s="15">
        <v>2016</v>
      </c>
      <c r="J59" s="15">
        <v>2017</v>
      </c>
      <c r="K59" s="15">
        <v>2018</v>
      </c>
      <c r="L59" s="15">
        <v>2019</v>
      </c>
      <c r="M59" s="15">
        <v>2020</v>
      </c>
      <c r="N59" s="15">
        <v>2021</v>
      </c>
      <c r="O59" s="15">
        <v>2022</v>
      </c>
      <c r="P59" s="15">
        <v>2023</v>
      </c>
      <c r="Q59" s="3"/>
      <c r="R59" s="3"/>
      <c r="S59" s="3"/>
      <c r="T59" s="3"/>
    </row>
    <row r="60" spans="1:20" x14ac:dyDescent="0.25">
      <c r="A60" s="40">
        <f>A58+1</f>
        <v>48</v>
      </c>
      <c r="B60" s="41" t="s">
        <v>100</v>
      </c>
      <c r="C60" s="41" t="s">
        <v>101</v>
      </c>
      <c r="D60" s="42" t="s">
        <v>102</v>
      </c>
      <c r="E60" s="43">
        <v>2044.8130000000001</v>
      </c>
      <c r="F60" s="43">
        <v>2023.825</v>
      </c>
      <c r="G60" s="43">
        <v>2001.4680000000001</v>
      </c>
      <c r="H60" s="43">
        <v>1986.096</v>
      </c>
      <c r="I60" s="43">
        <v>1968.9570000000001</v>
      </c>
      <c r="J60" s="43">
        <v>1950.116</v>
      </c>
      <c r="K60" s="43">
        <v>1934.3789999999999</v>
      </c>
      <c r="L60" s="63">
        <v>1917.2343687764019</v>
      </c>
      <c r="M60" s="63">
        <v>1899.8492004177497</v>
      </c>
      <c r="N60" s="63">
        <v>1882.9354200114913</v>
      </c>
      <c r="O60" s="63">
        <v>1867.8719366513992</v>
      </c>
      <c r="P60" s="63">
        <v>1852.928961158188</v>
      </c>
      <c r="Q60" s="3"/>
      <c r="R60" s="3"/>
      <c r="S60" s="3"/>
      <c r="T60" s="3"/>
    </row>
    <row r="61" spans="1:20" x14ac:dyDescent="0.25">
      <c r="A61" s="40">
        <f>A60+1</f>
        <v>49</v>
      </c>
      <c r="B61" s="41" t="s">
        <v>103</v>
      </c>
      <c r="C61" s="41" t="s">
        <v>104</v>
      </c>
      <c r="D61" s="42" t="s">
        <v>50</v>
      </c>
      <c r="E61" s="44">
        <v>-1.44</v>
      </c>
      <c r="F61" s="44">
        <v>-1.0264019252616379</v>
      </c>
      <c r="G61" s="44">
        <v>-1.1046903758971212</v>
      </c>
      <c r="H61" s="44">
        <v>-0.76803626138415382</v>
      </c>
      <c r="I61" s="44">
        <v>-0.86294922299828158</v>
      </c>
      <c r="J61" s="44">
        <v>-0.95690256313368138</v>
      </c>
      <c r="K61" s="44">
        <v>-0.80697763620214857</v>
      </c>
      <c r="L61" s="64">
        <v>-0.8863118976993718</v>
      </c>
      <c r="M61" s="64">
        <v>-0.90678367975155538</v>
      </c>
      <c r="N61" s="64">
        <v>-0.8902696278493778</v>
      </c>
      <c r="O61" s="64">
        <v>-0.80000000000001137</v>
      </c>
      <c r="P61" s="64">
        <v>-0.79999999999999716</v>
      </c>
      <c r="Q61" s="3"/>
      <c r="R61" s="3"/>
      <c r="S61" s="3"/>
      <c r="T61" s="3"/>
    </row>
    <row r="62" spans="1:20" x14ac:dyDescent="0.25">
      <c r="A62" s="40">
        <f t="shared" ref="A62:A68" si="5">A61+1</f>
        <v>50</v>
      </c>
      <c r="B62" s="41" t="s">
        <v>105</v>
      </c>
      <c r="C62" s="41" t="s">
        <v>106</v>
      </c>
      <c r="D62" s="42" t="s">
        <v>102</v>
      </c>
      <c r="E62" s="43">
        <v>1560</v>
      </c>
      <c r="F62" s="43">
        <v>1536.1</v>
      </c>
      <c r="G62" s="43">
        <v>1495.8</v>
      </c>
      <c r="H62" s="43">
        <v>1472.6</v>
      </c>
      <c r="I62" s="43">
        <v>1450.3</v>
      </c>
      <c r="J62" s="43">
        <v>1423.4</v>
      </c>
      <c r="K62" s="43">
        <v>1410.8</v>
      </c>
      <c r="L62" s="63">
        <v>1399.5810892067734</v>
      </c>
      <c r="M62" s="63">
        <v>1388.789765505375</v>
      </c>
      <c r="N62" s="63">
        <v>1382.0745982884346</v>
      </c>
      <c r="O62" s="63">
        <v>1371.0180015021269</v>
      </c>
      <c r="P62" s="63">
        <v>1360.0498574901101</v>
      </c>
      <c r="Q62" s="3"/>
      <c r="R62" s="3"/>
      <c r="S62" s="3"/>
      <c r="T62" s="3"/>
    </row>
    <row r="63" spans="1:20" x14ac:dyDescent="0.25">
      <c r="A63" s="40">
        <f t="shared" si="5"/>
        <v>51</v>
      </c>
      <c r="B63" s="41" t="s">
        <v>107</v>
      </c>
      <c r="C63" s="41" t="s">
        <v>108</v>
      </c>
      <c r="D63" s="42" t="s">
        <v>102</v>
      </c>
      <c r="E63" s="43">
        <v>1030.7</v>
      </c>
      <c r="F63" s="43">
        <v>1014.2</v>
      </c>
      <c r="G63" s="43">
        <v>992.3</v>
      </c>
      <c r="H63" s="43">
        <v>994.2</v>
      </c>
      <c r="I63" s="43">
        <v>988.6</v>
      </c>
      <c r="J63" s="43">
        <v>980.3</v>
      </c>
      <c r="K63" s="43">
        <v>982.2</v>
      </c>
      <c r="L63" s="63">
        <v>972.82500000000005</v>
      </c>
      <c r="M63" s="63">
        <v>972.15283585376244</v>
      </c>
      <c r="N63" s="63">
        <v>967.45221880190411</v>
      </c>
      <c r="O63" s="63">
        <v>967.93870906050154</v>
      </c>
      <c r="P63" s="63">
        <v>961.55524924550775</v>
      </c>
      <c r="Q63" s="3"/>
      <c r="R63" s="3"/>
      <c r="S63" s="3"/>
      <c r="T63" s="3"/>
    </row>
    <row r="64" spans="1:20" x14ac:dyDescent="0.25">
      <c r="A64" s="40">
        <f t="shared" si="5"/>
        <v>52</v>
      </c>
      <c r="B64" s="41" t="s">
        <v>109</v>
      </c>
      <c r="C64" s="41" t="s">
        <v>110</v>
      </c>
      <c r="D64" s="42" t="s">
        <v>102</v>
      </c>
      <c r="E64" s="44">
        <v>875.6</v>
      </c>
      <c r="F64" s="44">
        <v>893.9</v>
      </c>
      <c r="G64" s="44">
        <v>884.6</v>
      </c>
      <c r="H64" s="44">
        <v>896.1</v>
      </c>
      <c r="I64" s="44">
        <v>893.3</v>
      </c>
      <c r="J64" s="44">
        <v>894.8</v>
      </c>
      <c r="K64" s="44">
        <v>909.4</v>
      </c>
      <c r="L64" s="64">
        <v>910</v>
      </c>
      <c r="M64" s="64">
        <v>864.5</v>
      </c>
      <c r="N64" s="64">
        <v>874.87400000000002</v>
      </c>
      <c r="O64" s="64">
        <v>883.62274000000002</v>
      </c>
      <c r="P64" s="64">
        <v>882.73911726000006</v>
      </c>
    </row>
    <row r="65" spans="1:20" x14ac:dyDescent="0.25">
      <c r="A65" s="40">
        <f t="shared" si="5"/>
        <v>53</v>
      </c>
      <c r="B65" s="41" t="s">
        <v>111</v>
      </c>
      <c r="C65" s="41" t="s">
        <v>112</v>
      </c>
      <c r="D65" s="42" t="s">
        <v>50</v>
      </c>
      <c r="E65" s="44">
        <v>1.624883936861643</v>
      </c>
      <c r="F65" s="44">
        <v>2.0899954317039615</v>
      </c>
      <c r="G65" s="44">
        <v>-1.0403848305179486</v>
      </c>
      <c r="H65" s="44">
        <v>1.3000226090888578</v>
      </c>
      <c r="I65" s="44">
        <v>-0.31246512665997273</v>
      </c>
      <c r="J65" s="44">
        <v>0.16791671331020552</v>
      </c>
      <c r="K65" s="44">
        <v>1.6316495306213596</v>
      </c>
      <c r="L65" s="64">
        <v>6.5977567627001577E-2</v>
      </c>
      <c r="M65" s="64">
        <v>-5</v>
      </c>
      <c r="N65" s="64">
        <v>1.2000000000000028</v>
      </c>
      <c r="O65" s="64">
        <v>1</v>
      </c>
      <c r="P65" s="64">
        <v>-9.9999999999994316E-2</v>
      </c>
    </row>
    <row r="66" spans="1:20" x14ac:dyDescent="0.25">
      <c r="A66" s="40">
        <f t="shared" si="5"/>
        <v>54</v>
      </c>
      <c r="B66" s="41" t="s">
        <v>113</v>
      </c>
      <c r="C66" s="41" t="s">
        <v>114</v>
      </c>
      <c r="D66" s="42" t="s">
        <v>50</v>
      </c>
      <c r="E66" s="45">
        <v>0.66070512820512828</v>
      </c>
      <c r="F66" s="44">
        <v>0.66024347373217895</v>
      </c>
      <c r="G66" s="44">
        <v>0.66339082765075541</v>
      </c>
      <c r="H66" s="44">
        <v>0.67513241885101194</v>
      </c>
      <c r="I66" s="44">
        <v>0.68165207198510658</v>
      </c>
      <c r="J66" s="44">
        <v>0.68870310524097222</v>
      </c>
      <c r="K66" s="44">
        <v>0.69620073717039987</v>
      </c>
      <c r="L66" s="64">
        <v>0.69508298411731062</v>
      </c>
      <c r="M66" s="64">
        <v>0.7</v>
      </c>
      <c r="N66" s="64">
        <v>0.7</v>
      </c>
      <c r="O66" s="64">
        <v>0.70599999999999996</v>
      </c>
      <c r="P66" s="64">
        <v>0.70699999999999996</v>
      </c>
    </row>
    <row r="67" spans="1:20" x14ac:dyDescent="0.25">
      <c r="A67" s="40">
        <f t="shared" si="5"/>
        <v>55</v>
      </c>
      <c r="B67" s="41" t="s">
        <v>115</v>
      </c>
      <c r="C67" s="41" t="s">
        <v>0</v>
      </c>
      <c r="D67" s="42" t="s">
        <v>50</v>
      </c>
      <c r="E67" s="44">
        <v>15.048025613660618</v>
      </c>
      <c r="F67" s="44">
        <v>11.871425754289094</v>
      </c>
      <c r="G67" s="44">
        <v>10.843494910813261</v>
      </c>
      <c r="H67" s="44">
        <v>9.8772882719774699</v>
      </c>
      <c r="I67" s="44">
        <v>9.6398948007283014</v>
      </c>
      <c r="J67" s="44">
        <v>8.7116188921758653</v>
      </c>
      <c r="K67" s="44">
        <v>7.411932396660557</v>
      </c>
      <c r="L67" s="64">
        <v>6.3111294141871719</v>
      </c>
      <c r="M67" s="64">
        <v>11.237785686719899</v>
      </c>
      <c r="N67" s="64">
        <v>10.136612021857916</v>
      </c>
      <c r="O67" s="64">
        <v>9.0088928725082358</v>
      </c>
      <c r="P67" s="64">
        <v>8.621462316370657</v>
      </c>
    </row>
    <row r="68" spans="1:20" x14ac:dyDescent="0.25">
      <c r="A68" s="40">
        <f t="shared" si="5"/>
        <v>56</v>
      </c>
      <c r="B68" s="41" t="s">
        <v>116</v>
      </c>
      <c r="C68" s="41" t="s">
        <v>3</v>
      </c>
      <c r="D68" s="42" t="s">
        <v>117</v>
      </c>
      <c r="E68" s="45">
        <v>12.120804001402886</v>
      </c>
      <c r="F68" s="45">
        <v>11.704411856710749</v>
      </c>
      <c r="G68" s="45">
        <v>11.144939598691755</v>
      </c>
      <c r="H68" s="45">
        <v>10.495434110893605</v>
      </c>
      <c r="I68" s="45">
        <v>9.8059278299852153</v>
      </c>
      <c r="J68" s="45">
        <v>9.1202717342463426</v>
      </c>
      <c r="K68" s="45">
        <v>8.4806564716641759</v>
      </c>
      <c r="L68" s="65">
        <v>7.9251861618051969</v>
      </c>
      <c r="M68" s="65">
        <v>7.4812776834858541</v>
      </c>
      <c r="N68" s="65">
        <v>7.1610960539045401</v>
      </c>
      <c r="O68" s="65">
        <v>6.9679935134247897</v>
      </c>
      <c r="P68" s="65">
        <v>6.8967113418710912</v>
      </c>
      <c r="R68" s="27"/>
      <c r="S68" s="27"/>
      <c r="T68" s="27"/>
    </row>
    <row r="69" spans="1:20" x14ac:dyDescent="0.25">
      <c r="A69" s="13"/>
      <c r="B69" s="14" t="s">
        <v>118</v>
      </c>
      <c r="C69" s="14" t="s">
        <v>119</v>
      </c>
      <c r="D69" s="15"/>
      <c r="E69" s="15">
        <v>2012</v>
      </c>
      <c r="F69" s="15">
        <v>2013</v>
      </c>
      <c r="G69" s="15">
        <v>2014</v>
      </c>
      <c r="H69" s="15">
        <v>2015</v>
      </c>
      <c r="I69" s="15">
        <v>2016</v>
      </c>
      <c r="J69" s="15">
        <v>2017</v>
      </c>
      <c r="K69" s="15">
        <v>2018</v>
      </c>
      <c r="L69" s="15">
        <v>2019</v>
      </c>
      <c r="M69" s="15">
        <v>2020</v>
      </c>
      <c r="N69" s="15">
        <v>2021</v>
      </c>
      <c r="O69" s="15">
        <v>2022</v>
      </c>
      <c r="P69" s="15">
        <v>2023</v>
      </c>
      <c r="R69" s="28"/>
      <c r="S69" s="28"/>
      <c r="T69" s="28"/>
    </row>
    <row r="70" spans="1:20" x14ac:dyDescent="0.25">
      <c r="A70" s="16">
        <f>A68+1</f>
        <v>57</v>
      </c>
      <c r="B70" s="38" t="s">
        <v>120</v>
      </c>
      <c r="C70" s="38" t="s">
        <v>121</v>
      </c>
      <c r="D70" s="39" t="s">
        <v>122</v>
      </c>
      <c r="E70" s="46">
        <v>685</v>
      </c>
      <c r="F70" s="46">
        <v>716</v>
      </c>
      <c r="G70" s="46">
        <v>765</v>
      </c>
      <c r="H70" s="46">
        <v>818</v>
      </c>
      <c r="I70" s="46">
        <v>859</v>
      </c>
      <c r="J70" s="46">
        <v>926</v>
      </c>
      <c r="K70" s="46">
        <v>1004</v>
      </c>
      <c r="L70" s="63">
        <v>1076</v>
      </c>
      <c r="M70" s="63">
        <v>1043.72</v>
      </c>
      <c r="N70" s="63">
        <v>1075.0316</v>
      </c>
      <c r="O70" s="63">
        <v>1128.7831800000001</v>
      </c>
      <c r="P70" s="63">
        <v>1185.2223390000001</v>
      </c>
      <c r="Q70" s="38"/>
      <c r="R70" s="29"/>
      <c r="S70" s="29"/>
      <c r="T70" s="29"/>
    </row>
    <row r="71" spans="1:20" x14ac:dyDescent="0.25">
      <c r="A71" s="16">
        <f>A70+1</f>
        <v>58</v>
      </c>
      <c r="B71" s="38" t="s">
        <v>123</v>
      </c>
      <c r="C71" s="38" t="s">
        <v>124</v>
      </c>
      <c r="D71" s="39" t="s">
        <v>50</v>
      </c>
      <c r="E71" s="47">
        <v>3.7878787878787845</v>
      </c>
      <c r="F71" s="47">
        <v>4.5255474452554845</v>
      </c>
      <c r="G71" s="47">
        <v>6.8435754189944076</v>
      </c>
      <c r="H71" s="47">
        <v>6.9281045751633963</v>
      </c>
      <c r="I71" s="47">
        <v>5.012224938875292</v>
      </c>
      <c r="J71" s="47">
        <v>7.7997671711292185</v>
      </c>
      <c r="K71" s="47">
        <v>8.4233261339092849</v>
      </c>
      <c r="L71" s="64">
        <v>7.1713147410358431</v>
      </c>
      <c r="M71" s="64">
        <v>-3</v>
      </c>
      <c r="N71" s="64">
        <v>3</v>
      </c>
      <c r="O71" s="64">
        <v>5</v>
      </c>
      <c r="P71" s="64">
        <v>5</v>
      </c>
      <c r="Q71" s="38"/>
      <c r="R71" s="3"/>
      <c r="S71" s="3"/>
      <c r="T71" s="3"/>
    </row>
    <row r="72" spans="1:20" x14ac:dyDescent="0.25">
      <c r="A72" s="16">
        <f>A71+1</f>
        <v>59</v>
      </c>
      <c r="B72" s="38" t="s">
        <v>125</v>
      </c>
      <c r="C72" s="38" t="s">
        <v>126</v>
      </c>
      <c r="D72" s="39" t="s">
        <v>50</v>
      </c>
      <c r="E72" s="47">
        <v>2.4692256619756048</v>
      </c>
      <c r="F72" s="47">
        <v>0.23313629384895673</v>
      </c>
      <c r="G72" s="47">
        <v>2.986647839524692</v>
      </c>
      <c r="H72" s="47">
        <v>1.9353418901545183</v>
      </c>
      <c r="I72" s="47">
        <v>2.0928140175648258</v>
      </c>
      <c r="J72" s="47">
        <v>3.6133296600834974</v>
      </c>
      <c r="K72" s="47">
        <v>2.6105801146385721</v>
      </c>
      <c r="L72" s="64">
        <v>2.1300588397066056</v>
      </c>
      <c r="M72" s="64">
        <v>-2.1034441594000697</v>
      </c>
      <c r="N72" s="64">
        <v>-0.17500082176211684</v>
      </c>
      <c r="O72" s="64">
        <v>2.5063333976708346</v>
      </c>
      <c r="P72" s="64">
        <v>2.5012437922851571</v>
      </c>
      <c r="Q72" s="38"/>
      <c r="R72" s="3"/>
      <c r="S72" s="3"/>
      <c r="T72" s="3"/>
    </row>
    <row r="73" spans="1:20" x14ac:dyDescent="0.25">
      <c r="A73" s="13"/>
      <c r="B73" s="14" t="s">
        <v>127</v>
      </c>
      <c r="C73" s="14" t="s">
        <v>19</v>
      </c>
      <c r="D73" s="15"/>
      <c r="E73" s="15">
        <v>2012</v>
      </c>
      <c r="F73" s="15">
        <v>2013</v>
      </c>
      <c r="G73" s="15">
        <v>2014</v>
      </c>
      <c r="H73" s="15">
        <v>2015</v>
      </c>
      <c r="I73" s="15">
        <v>2016</v>
      </c>
      <c r="J73" s="15">
        <v>2017</v>
      </c>
      <c r="K73" s="15">
        <v>2018</v>
      </c>
      <c r="L73" s="15">
        <v>2019</v>
      </c>
      <c r="M73" s="15">
        <v>2020</v>
      </c>
      <c r="N73" s="15">
        <v>2021</v>
      </c>
      <c r="O73" s="15">
        <v>2022</v>
      </c>
      <c r="P73" s="15">
        <v>2023</v>
      </c>
      <c r="Q73" s="15">
        <v>2024</v>
      </c>
      <c r="R73" s="15">
        <v>2025</v>
      </c>
      <c r="S73" s="15">
        <v>2026</v>
      </c>
      <c r="T73" s="15">
        <v>2027</v>
      </c>
    </row>
    <row r="74" spans="1:20" x14ac:dyDescent="0.25">
      <c r="A74" s="68">
        <f>A72+1</f>
        <v>60</v>
      </c>
      <c r="B74" s="54" t="s">
        <v>128</v>
      </c>
      <c r="C74" s="54" t="s">
        <v>129</v>
      </c>
      <c r="D74" s="69" t="s">
        <v>45</v>
      </c>
      <c r="E74" s="57">
        <v>23145.22397611355</v>
      </c>
      <c r="F74" s="57">
        <v>23476.998177627436</v>
      </c>
      <c r="G74" s="57">
        <v>23760.474020340018</v>
      </c>
      <c r="H74" s="57">
        <v>24319.08628394422</v>
      </c>
      <c r="I74" s="57">
        <v>24965.440817599796</v>
      </c>
      <c r="J74" s="57">
        <v>25611.289579470464</v>
      </c>
      <c r="K74" s="57">
        <v>26445.41241765329</v>
      </c>
      <c r="L74" s="18">
        <v>27250.001821585531</v>
      </c>
      <c r="M74" s="18">
        <v>28036.603167286194</v>
      </c>
      <c r="N74" s="18">
        <v>28847.622283074863</v>
      </c>
      <c r="O74" s="18">
        <v>29647.187336114424</v>
      </c>
      <c r="P74" s="18">
        <v>30492.857078958448</v>
      </c>
      <c r="Q74" s="18">
        <v>31255.178505932407</v>
      </c>
      <c r="R74" s="18">
        <v>32036.557968580713</v>
      </c>
      <c r="S74" s="18">
        <v>32837.471917795228</v>
      </c>
      <c r="T74" s="59">
        <v>33658.408715740108</v>
      </c>
    </row>
    <row r="75" spans="1:20" x14ac:dyDescent="0.25">
      <c r="A75" s="70">
        <v>61</v>
      </c>
      <c r="B75" s="66" t="s">
        <v>1</v>
      </c>
      <c r="C75" s="66" t="s">
        <v>130</v>
      </c>
      <c r="D75" s="71" t="s">
        <v>117</v>
      </c>
      <c r="E75" s="44">
        <v>0.44929298282366403</v>
      </c>
      <c r="F75" s="44">
        <v>1.4334456294580917</v>
      </c>
      <c r="G75" s="44">
        <v>1.2074620467565751</v>
      </c>
      <c r="H75" s="44">
        <v>2.3510148119351584</v>
      </c>
      <c r="I75" s="44">
        <v>2.6578076417382022</v>
      </c>
      <c r="J75" s="44">
        <v>2.5869711918540048</v>
      </c>
      <c r="K75" s="44">
        <v>3.2568560657384609</v>
      </c>
      <c r="L75" s="64">
        <v>3.0424536067932451</v>
      </c>
      <c r="M75" s="64">
        <v>2.8866102499764708</v>
      </c>
      <c r="N75" s="64">
        <v>2.8927153227142242</v>
      </c>
      <c r="O75" s="64">
        <v>2.7716844223541841</v>
      </c>
      <c r="P75" s="64">
        <v>2.8524451013060457</v>
      </c>
      <c r="Q75" s="64">
        <v>2.4999999999999858</v>
      </c>
      <c r="R75" s="64">
        <v>2.4999999999999858</v>
      </c>
      <c r="S75" s="64">
        <v>2.4999999999999858</v>
      </c>
      <c r="T75" s="64">
        <v>2.4999999999999858</v>
      </c>
    </row>
    <row r="76" spans="1:20" x14ac:dyDescent="0.25">
      <c r="A76" s="70">
        <v>62</v>
      </c>
      <c r="B76" s="66" t="s">
        <v>131</v>
      </c>
      <c r="C76" s="66" t="s">
        <v>132</v>
      </c>
      <c r="D76" s="71" t="s">
        <v>50</v>
      </c>
      <c r="E76" s="44">
        <v>-1.0173221955573901</v>
      </c>
      <c r="F76" s="44">
        <v>-0.30744997893574394</v>
      </c>
      <c r="G76" s="44">
        <v>-0.80183610653763471</v>
      </c>
      <c r="H76" s="44">
        <v>6.4745522422650484E-2</v>
      </c>
      <c r="I76" s="44">
        <v>0.14172913598798617</v>
      </c>
      <c r="J76" s="44">
        <v>-0.12152833043673823</v>
      </c>
      <c r="K76" s="44">
        <v>0.40111996726898697</v>
      </c>
      <c r="L76" s="64">
        <v>0.14672291986138006</v>
      </c>
      <c r="M76" s="64">
        <v>0</v>
      </c>
      <c r="N76" s="64">
        <v>-6.5000000000005539E-2</v>
      </c>
      <c r="O76" s="64">
        <v>-0.13000000000000186</v>
      </c>
      <c r="P76" s="64">
        <v>-6.8100146309716794E-2</v>
      </c>
      <c r="Q76" s="41"/>
      <c r="R76" s="41"/>
      <c r="S76" s="41"/>
      <c r="T76" s="41"/>
    </row>
    <row r="77" spans="1:20" x14ac:dyDescent="0.25">
      <c r="A77" s="70">
        <v>63</v>
      </c>
      <c r="B77" s="66" t="s">
        <v>133</v>
      </c>
      <c r="C77" s="66" t="s">
        <v>134</v>
      </c>
      <c r="D77" s="71" t="s">
        <v>50</v>
      </c>
      <c r="E77" s="44">
        <v>0.64310937543494895</v>
      </c>
      <c r="F77" s="44">
        <v>0.57057053452276563</v>
      </c>
      <c r="G77" s="44">
        <v>0.53267793758025728</v>
      </c>
      <c r="H77" s="44">
        <v>0.52849613960936204</v>
      </c>
      <c r="I77" s="44">
        <v>0.5656491270213756</v>
      </c>
      <c r="J77" s="44">
        <v>0.6521370820502127</v>
      </c>
      <c r="K77" s="44">
        <v>0.76765735674302316</v>
      </c>
      <c r="L77" s="64">
        <v>0.88117829338940501</v>
      </c>
      <c r="M77" s="64">
        <v>0.97694304044398017</v>
      </c>
      <c r="N77" s="64">
        <v>1.0499640307312972</v>
      </c>
      <c r="O77" s="64">
        <v>1.0969458618298118</v>
      </c>
      <c r="P77" s="64">
        <v>1.1140262616850001</v>
      </c>
      <c r="Q77" s="41"/>
      <c r="R77" s="41"/>
      <c r="S77" s="41"/>
      <c r="T77" s="41"/>
    </row>
    <row r="78" spans="1:20" x14ac:dyDescent="0.25">
      <c r="A78" s="70">
        <f>A77+1</f>
        <v>64</v>
      </c>
      <c r="B78" s="66" t="s">
        <v>135</v>
      </c>
      <c r="C78" s="66" t="s">
        <v>136</v>
      </c>
      <c r="D78" s="71" t="s">
        <v>50</v>
      </c>
      <c r="E78" s="44">
        <v>0.8235058029461052</v>
      </c>
      <c r="F78" s="44">
        <v>1.17032507387107</v>
      </c>
      <c r="G78" s="44">
        <v>1.4766202157139523</v>
      </c>
      <c r="H78" s="44">
        <v>1.7577731499031461</v>
      </c>
      <c r="I78" s="44">
        <v>1.9504293787288405</v>
      </c>
      <c r="J78" s="44">
        <v>2.0563624402405303</v>
      </c>
      <c r="K78" s="44">
        <v>2.0880787417264504</v>
      </c>
      <c r="L78" s="64">
        <v>2.0145523935424601</v>
      </c>
      <c r="M78" s="64">
        <v>1.9096672095324907</v>
      </c>
      <c r="N78" s="64">
        <v>1.9077512919829327</v>
      </c>
      <c r="O78" s="64">
        <v>1.804738560524374</v>
      </c>
      <c r="P78" s="64">
        <v>1.8065189859307622</v>
      </c>
      <c r="Q78" s="66"/>
      <c r="R78" s="66"/>
      <c r="S78" s="66"/>
      <c r="T78" s="66"/>
    </row>
    <row r="79" spans="1:20" x14ac:dyDescent="0.25">
      <c r="A79" s="70">
        <f>A78+1</f>
        <v>65</v>
      </c>
      <c r="B79" s="66" t="s">
        <v>2</v>
      </c>
      <c r="C79" s="66" t="s">
        <v>20</v>
      </c>
      <c r="D79" s="71" t="s">
        <v>50</v>
      </c>
      <c r="E79" s="44">
        <v>-2.0008100876080164</v>
      </c>
      <c r="F79" s="44">
        <v>-1.1365387329701662</v>
      </c>
      <c r="G79" s="44">
        <v>-0.44520164138755547</v>
      </c>
      <c r="H79" s="44">
        <v>0.43946024455013344</v>
      </c>
      <c r="I79" s="44">
        <v>-0.42543537835278755</v>
      </c>
      <c r="J79" s="44">
        <v>0.7396598283023792</v>
      </c>
      <c r="K79" s="44">
        <v>1.7425690893710026</v>
      </c>
      <c r="L79" s="64">
        <v>0.9082171077817236</v>
      </c>
      <c r="M79" s="64">
        <v>-8.7865899894771218</v>
      </c>
      <c r="N79" s="64">
        <v>-10.444164162682313</v>
      </c>
      <c r="O79" s="64">
        <v>-9.7821464947120234</v>
      </c>
      <c r="P79" s="64">
        <v>-10.180115355873838</v>
      </c>
      <c r="Q79" s="67"/>
      <c r="R79" s="67"/>
      <c r="S79" s="67"/>
      <c r="T79" s="67"/>
    </row>
    <row r="80" spans="1:20" x14ac:dyDescent="0.25">
      <c r="A80" s="72">
        <f>A79+1</f>
        <v>66</v>
      </c>
      <c r="B80" s="73" t="s">
        <v>2</v>
      </c>
      <c r="C80" s="73" t="s">
        <v>20</v>
      </c>
      <c r="D80" s="74" t="s">
        <v>45</v>
      </c>
      <c r="E80" s="43">
        <v>-463.0919761135483</v>
      </c>
      <c r="F80" s="43">
        <v>-266.82517762743737</v>
      </c>
      <c r="G80" s="43">
        <v>-105.78202034001879</v>
      </c>
      <c r="H80" s="43">
        <v>106.87271605577916</v>
      </c>
      <c r="I80" s="43">
        <v>-106.21181759979663</v>
      </c>
      <c r="J80" s="43">
        <v>189.4364205295351</v>
      </c>
      <c r="K80" s="43">
        <v>460.82958234670878</v>
      </c>
      <c r="L80" s="63">
        <v>247.4891784144711</v>
      </c>
      <c r="M80" s="63">
        <v>-2463.461367286196</v>
      </c>
      <c r="N80" s="63">
        <v>-3012.8930282748624</v>
      </c>
      <c r="O80" s="63">
        <v>-2900.1312967804224</v>
      </c>
      <c r="P80" s="63">
        <v>-3104.208025939708</v>
      </c>
      <c r="Q80" s="63">
        <v>-31255.178505932407</v>
      </c>
      <c r="R80" s="63">
        <v>-32036.557968580713</v>
      </c>
      <c r="S80" s="63">
        <v>-32837.471917795228</v>
      </c>
      <c r="T80" s="63">
        <v>-33658.408715740108</v>
      </c>
    </row>
    <row r="81" spans="1:20" x14ac:dyDescent="0.25">
      <c r="A81" s="16"/>
      <c r="B81" s="3"/>
      <c r="C81" s="3"/>
      <c r="D81" s="5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"/>
      <c r="P81" s="3"/>
      <c r="Q81" s="3"/>
      <c r="R81" s="3"/>
      <c r="S81" s="3"/>
      <c r="T81" s="3"/>
    </row>
    <row r="82" spans="1:20" x14ac:dyDescent="0.25">
      <c r="A82" s="34"/>
      <c r="B82" s="3"/>
      <c r="C82" s="3"/>
      <c r="D82" s="5"/>
      <c r="E82" s="6"/>
      <c r="F82" s="6"/>
      <c r="G82" s="6"/>
      <c r="H82" s="6"/>
      <c r="I82" s="6"/>
      <c r="J82" s="6"/>
      <c r="K82" s="6"/>
      <c r="L82" s="6"/>
      <c r="M82" s="51"/>
      <c r="N82" s="51"/>
      <c r="O82" s="3"/>
      <c r="P82" s="3"/>
      <c r="Q82" s="3"/>
      <c r="R82" s="3"/>
      <c r="S82" s="3"/>
      <c r="T82" s="3"/>
    </row>
    <row r="83" spans="1:20" x14ac:dyDescent="0.25">
      <c r="A83" s="35"/>
      <c r="B83" s="3"/>
      <c r="C83" s="3"/>
      <c r="D83" s="5"/>
      <c r="E83" s="6"/>
      <c r="F83" s="6"/>
      <c r="G83" s="6"/>
      <c r="H83" s="6"/>
      <c r="I83" s="6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</row>
    <row r="84" spans="1:20" x14ac:dyDescent="0.25">
      <c r="A84" s="35"/>
      <c r="B84" s="3"/>
      <c r="C84" s="3"/>
      <c r="D84" s="5"/>
      <c r="E84" s="6"/>
      <c r="F84" s="6"/>
      <c r="G84" s="6"/>
      <c r="H84" s="6"/>
      <c r="I84" s="6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</row>
    <row r="85" spans="1:20" x14ac:dyDescent="0.25">
      <c r="A85" s="34"/>
      <c r="B85" s="3"/>
      <c r="C85" s="3"/>
      <c r="D85" s="5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3"/>
      <c r="Q85" s="3"/>
      <c r="R85" s="3"/>
      <c r="S85" s="3"/>
      <c r="T85" s="3"/>
    </row>
    <row r="86" spans="1:20" x14ac:dyDescent="0.25">
      <c r="A86" s="35"/>
      <c r="B86" s="3"/>
      <c r="C86" s="3"/>
      <c r="D86" s="5"/>
      <c r="E86" s="6"/>
      <c r="F86" s="6"/>
      <c r="G86" s="6"/>
      <c r="H86" s="6"/>
      <c r="I86" s="6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</row>
    <row r="87" spans="1:20" x14ac:dyDescent="0.25">
      <c r="A87" s="34"/>
      <c r="B87" s="3"/>
      <c r="C87" s="3"/>
      <c r="D87" s="5"/>
      <c r="E87" s="6"/>
      <c r="F87" s="6"/>
      <c r="G87" s="6"/>
      <c r="H87" s="6"/>
      <c r="I87" s="6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</row>
    <row r="88" spans="1:20" x14ac:dyDescent="0.25">
      <c r="A88" s="34"/>
      <c r="B88" s="3"/>
      <c r="C88" s="3"/>
      <c r="D88" s="5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</row>
    <row r="89" spans="1:20" x14ac:dyDescent="0.25">
      <c r="A89" s="34"/>
      <c r="B89" s="3"/>
      <c r="C89" s="3"/>
      <c r="D89" s="5"/>
      <c r="E89" s="6"/>
      <c r="F89" s="6"/>
      <c r="G89" s="6"/>
      <c r="H89" s="6"/>
      <c r="I89" s="6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</row>
    <row r="90" spans="1:20" x14ac:dyDescent="0.25">
      <c r="A90" s="34"/>
      <c r="B90" s="3"/>
      <c r="C90" s="3"/>
      <c r="D90" s="5"/>
      <c r="E90" s="6"/>
      <c r="F90" s="6"/>
      <c r="G90" s="6"/>
      <c r="H90" s="6"/>
      <c r="I90" s="6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</row>
    <row r="91" spans="1:20" x14ac:dyDescent="0.25">
      <c r="A91" s="35"/>
      <c r="B91" s="3"/>
      <c r="C91" s="3"/>
      <c r="D91" s="5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</row>
    <row r="92" spans="1:20" x14ac:dyDescent="0.25">
      <c r="A92" s="35"/>
      <c r="B92" s="3"/>
      <c r="C92" s="3"/>
      <c r="D92" s="5"/>
      <c r="E92" s="6"/>
      <c r="F92" s="6"/>
      <c r="G92" s="6"/>
      <c r="H92" s="6"/>
      <c r="I92" s="6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</row>
    <row r="93" spans="1:20" x14ac:dyDescent="0.25">
      <c r="A93" s="34"/>
      <c r="B93" s="3"/>
      <c r="C93" s="3"/>
      <c r="D93" s="5"/>
      <c r="E93" s="6"/>
      <c r="F93" s="6"/>
      <c r="G93" s="6"/>
      <c r="H93" s="6"/>
      <c r="I93" s="6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</row>
    <row r="94" spans="1:20" x14ac:dyDescent="0.25">
      <c r="A94" s="35"/>
      <c r="B94" s="3"/>
      <c r="C94" s="3"/>
      <c r="D94" s="5"/>
      <c r="E94" s="6"/>
      <c r="F94" s="6"/>
      <c r="G94" s="6"/>
      <c r="H94" s="6"/>
      <c r="I94" s="6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</row>
    <row r="95" spans="1:20" x14ac:dyDescent="0.25">
      <c r="A95" s="35"/>
      <c r="B95" s="3"/>
      <c r="C95" s="3"/>
      <c r="D95" s="5"/>
      <c r="E95" s="6"/>
      <c r="F95" s="6"/>
      <c r="G95" s="6"/>
      <c r="H95" s="6"/>
      <c r="I95" s="6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</row>
    <row r="96" spans="1:20" x14ac:dyDescent="0.25">
      <c r="A96" s="34"/>
      <c r="B96" s="3"/>
      <c r="C96" s="3"/>
      <c r="D96" s="5"/>
      <c r="E96" s="6"/>
      <c r="F96" s="6"/>
      <c r="G96" s="6"/>
      <c r="H96" s="6"/>
      <c r="I96" s="6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</row>
    <row r="97" spans="1:20" x14ac:dyDescent="0.25">
      <c r="A97" s="35"/>
      <c r="B97" s="3"/>
      <c r="C97" s="3"/>
      <c r="D97" s="5"/>
      <c r="E97" s="6"/>
      <c r="F97" s="6"/>
      <c r="G97" s="6"/>
      <c r="H97" s="6"/>
      <c r="I97" s="6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</row>
    <row r="98" spans="1:20" x14ac:dyDescent="0.25">
      <c r="A98" s="35"/>
      <c r="B98" s="3"/>
      <c r="C98" s="3"/>
      <c r="D98" s="5"/>
      <c r="E98" s="6"/>
      <c r="F98" s="6"/>
      <c r="G98" s="6"/>
      <c r="H98" s="6"/>
      <c r="I98" s="6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</row>
    <row r="99" spans="1:20" x14ac:dyDescent="0.25">
      <c r="A99" s="34"/>
      <c r="B99" s="3"/>
      <c r="C99" s="3"/>
      <c r="D99" s="5"/>
      <c r="E99" s="6"/>
      <c r="F99" s="6"/>
      <c r="G99" s="6"/>
      <c r="H99" s="6"/>
      <c r="I99" s="6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</row>
    <row r="100" spans="1:20" x14ac:dyDescent="0.25">
      <c r="A100" s="35"/>
      <c r="B100" s="3"/>
      <c r="C100" s="3"/>
      <c r="D100" s="5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</row>
    <row r="101" spans="1:20" x14ac:dyDescent="0.25">
      <c r="A101" s="35"/>
      <c r="B101" s="3"/>
      <c r="C101" s="3"/>
      <c r="D101" s="5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</row>
    <row r="102" spans="1:20" x14ac:dyDescent="0.25">
      <c r="A102" s="34"/>
      <c r="B102" s="3"/>
      <c r="C102" s="3"/>
      <c r="D102" s="5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</row>
    <row r="103" spans="1:20" x14ac:dyDescent="0.25">
      <c r="A103" s="35"/>
      <c r="B103" s="3"/>
      <c r="C103" s="3"/>
      <c r="D103" s="5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</row>
    <row r="104" spans="1:20" x14ac:dyDescent="0.25">
      <c r="A104" s="35"/>
      <c r="B104" s="3"/>
      <c r="C104" s="3"/>
      <c r="D104" s="5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</row>
    <row r="105" spans="1:20" x14ac:dyDescent="0.25">
      <c r="A105" s="36"/>
      <c r="B105" s="3"/>
      <c r="C105" s="3"/>
      <c r="D105" s="5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</row>
    <row r="106" spans="1:20" x14ac:dyDescent="0.25">
      <c r="A106" s="36"/>
      <c r="B106" s="3"/>
      <c r="C106" s="3"/>
      <c r="D106" s="5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</row>
    <row r="107" spans="1:20" x14ac:dyDescent="0.25">
      <c r="A107" s="34"/>
      <c r="B107" s="3"/>
      <c r="C107" s="3"/>
      <c r="D107" s="5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</row>
    <row r="108" spans="1:20" x14ac:dyDescent="0.25">
      <c r="A108" s="36"/>
      <c r="B108" s="3"/>
      <c r="C108" s="3"/>
      <c r="D108" s="5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</row>
    <row r="109" spans="1:20" x14ac:dyDescent="0.25">
      <c r="A109" s="36"/>
      <c r="B109" s="3"/>
      <c r="C109" s="3"/>
      <c r="D109" s="5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</row>
  </sheetData>
  <mergeCells count="1">
    <mergeCell ref="M82:N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9"/>
  <sheetViews>
    <sheetView topLeftCell="A46" zoomScale="80" zoomScaleNormal="80" workbookViewId="0">
      <selection activeCell="R25" sqref="R25"/>
    </sheetView>
  </sheetViews>
  <sheetFormatPr defaultRowHeight="15" x14ac:dyDescent="0.25"/>
  <cols>
    <col min="2" max="2" width="46.7109375" customWidth="1"/>
    <col min="3" max="3" width="42" customWidth="1"/>
    <col min="4" max="4" width="24.42578125" customWidth="1"/>
  </cols>
  <sheetData>
    <row r="1" spans="1:20" ht="20.25" x14ac:dyDescent="0.3">
      <c r="A1" s="4" t="s">
        <v>21</v>
      </c>
      <c r="B1" s="3"/>
      <c r="C1" s="3"/>
      <c r="D1" s="5"/>
      <c r="E1" s="6" t="s">
        <v>22</v>
      </c>
      <c r="F1" s="7" t="s">
        <v>23</v>
      </c>
      <c r="G1" s="7" t="s">
        <v>24</v>
      </c>
      <c r="H1" s="7" t="s">
        <v>25</v>
      </c>
      <c r="I1" s="7" t="s">
        <v>26</v>
      </c>
      <c r="J1" s="7" t="s">
        <v>27</v>
      </c>
      <c r="K1" s="7" t="s">
        <v>28</v>
      </c>
      <c r="L1" s="7" t="s">
        <v>29</v>
      </c>
      <c r="M1" s="7" t="s">
        <v>30</v>
      </c>
      <c r="N1" s="7" t="s">
        <v>31</v>
      </c>
      <c r="O1" s="7" t="s">
        <v>32</v>
      </c>
      <c r="P1" s="7" t="s">
        <v>33</v>
      </c>
      <c r="Q1" s="7" t="s">
        <v>34</v>
      </c>
      <c r="R1" s="7" t="s">
        <v>35</v>
      </c>
      <c r="S1" s="7" t="s">
        <v>36</v>
      </c>
      <c r="T1" s="3"/>
    </row>
    <row r="2" spans="1:20" x14ac:dyDescent="0.25">
      <c r="A2" s="3"/>
      <c r="B2" s="3"/>
      <c r="C2" s="3"/>
      <c r="D2" s="5"/>
      <c r="E2" s="6"/>
      <c r="F2" s="6"/>
      <c r="G2" s="6"/>
      <c r="H2" s="6"/>
      <c r="I2" s="6"/>
      <c r="J2" s="6"/>
      <c r="K2" s="6"/>
      <c r="L2" s="48"/>
      <c r="M2" s="6"/>
      <c r="N2" s="6"/>
      <c r="O2" s="3"/>
      <c r="P2" s="3"/>
      <c r="Q2" s="3"/>
      <c r="R2" s="3"/>
      <c r="S2" s="3"/>
      <c r="T2" s="3"/>
    </row>
    <row r="3" spans="1:20" x14ac:dyDescent="0.25">
      <c r="A3" s="8" t="s">
        <v>37</v>
      </c>
      <c r="B3" s="8" t="s">
        <v>38</v>
      </c>
      <c r="C3" s="8" t="s">
        <v>39</v>
      </c>
      <c r="D3" s="9" t="s">
        <v>40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2"/>
      <c r="S3" s="12"/>
      <c r="T3" s="12"/>
    </row>
    <row r="4" spans="1:20" x14ac:dyDescent="0.25">
      <c r="A4" s="13"/>
      <c r="B4" s="14" t="s">
        <v>41</v>
      </c>
      <c r="C4" s="14" t="s">
        <v>42</v>
      </c>
      <c r="D4" s="15"/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5">
        <v>2018</v>
      </c>
      <c r="L4" s="15">
        <v>2019</v>
      </c>
      <c r="M4" s="15">
        <v>2020</v>
      </c>
      <c r="N4" s="15">
        <v>2021</v>
      </c>
      <c r="O4" s="15">
        <v>2022</v>
      </c>
      <c r="P4" s="15">
        <v>2023</v>
      </c>
      <c r="Q4" s="15">
        <v>2024</v>
      </c>
      <c r="R4" s="15">
        <v>2025</v>
      </c>
      <c r="S4" s="15">
        <v>2026</v>
      </c>
      <c r="T4" s="15">
        <v>2027</v>
      </c>
    </row>
    <row r="5" spans="1:20" x14ac:dyDescent="0.25">
      <c r="A5" s="16">
        <v>1</v>
      </c>
      <c r="B5" s="3" t="s">
        <v>43</v>
      </c>
      <c r="C5" s="3" t="s">
        <v>44</v>
      </c>
      <c r="D5" s="5" t="s">
        <v>45</v>
      </c>
      <c r="E5" s="17">
        <v>22682.132000000001</v>
      </c>
      <c r="F5" s="17">
        <v>23210.172999999999</v>
      </c>
      <c r="G5" s="17">
        <v>23654.691999999999</v>
      </c>
      <c r="H5" s="17">
        <v>24425.958999999999</v>
      </c>
      <c r="I5" s="17">
        <v>24859.228999999999</v>
      </c>
      <c r="J5" s="17">
        <v>25800.725999999999</v>
      </c>
      <c r="K5" s="17">
        <v>26992.92</v>
      </c>
      <c r="L5" s="18">
        <v>27559.771319999996</v>
      </c>
      <c r="M5" s="18">
        <v>28166.086289039991</v>
      </c>
      <c r="N5" s="18">
        <v>28960.764557068804</v>
      </c>
      <c r="O5" s="18">
        <v>29767.215961149825</v>
      </c>
      <c r="P5" s="18">
        <v>30479.276050791759</v>
      </c>
      <c r="Q5" s="18">
        <v>31241.257952061551</v>
      </c>
      <c r="R5" s="18">
        <v>32022.289400863086</v>
      </c>
      <c r="S5" s="18">
        <v>32822.846635884664</v>
      </c>
      <c r="T5" s="18">
        <v>33643.417801781776</v>
      </c>
    </row>
    <row r="6" spans="1:20" x14ac:dyDescent="0.25">
      <c r="A6" s="16">
        <v>2</v>
      </c>
      <c r="B6" s="3" t="s">
        <v>46</v>
      </c>
      <c r="C6" s="3" t="s">
        <v>47</v>
      </c>
      <c r="D6" s="5" t="s">
        <v>45</v>
      </c>
      <c r="E6" s="17">
        <v>21925.162000000004</v>
      </c>
      <c r="F6" s="17">
        <v>22803.012999999999</v>
      </c>
      <c r="G6" s="17">
        <v>23654.165999999997</v>
      </c>
      <c r="H6" s="17">
        <v>24425.958000000002</v>
      </c>
      <c r="I6" s="17">
        <v>25072.637000000002</v>
      </c>
      <c r="J6" s="17">
        <v>26797.833000000006</v>
      </c>
      <c r="K6" s="17">
        <v>29151.030000000002</v>
      </c>
      <c r="L6" s="18">
        <v>30666.798552085096</v>
      </c>
      <c r="M6" s="18">
        <v>32188.677529088447</v>
      </c>
      <c r="N6" s="18">
        <v>33889.666741945985</v>
      </c>
      <c r="O6" s="18">
        <v>35631.574270473284</v>
      </c>
      <c r="P6" s="18">
        <v>37269.272082819007</v>
      </c>
      <c r="Q6" s="3"/>
      <c r="R6" s="3"/>
      <c r="S6" s="3"/>
      <c r="T6" s="3"/>
    </row>
    <row r="7" spans="1:20" x14ac:dyDescent="0.25">
      <c r="A7" s="16">
        <v>3</v>
      </c>
      <c r="B7" s="3" t="s">
        <v>48</v>
      </c>
      <c r="C7" s="3" t="s">
        <v>49</v>
      </c>
      <c r="D7" s="5" t="s">
        <v>50</v>
      </c>
      <c r="E7" s="19">
        <v>4.1342316499835619</v>
      </c>
      <c r="F7" s="19">
        <v>2.328004263444015</v>
      </c>
      <c r="G7" s="19">
        <v>1.9151903779433184</v>
      </c>
      <c r="H7" s="19">
        <v>3.2605243813785307</v>
      </c>
      <c r="I7" s="19">
        <v>1.7738095769341129</v>
      </c>
      <c r="J7" s="19">
        <v>3.7873137577999643</v>
      </c>
      <c r="K7" s="19">
        <v>4.6207769502299954</v>
      </c>
      <c r="L7" s="1">
        <v>2.0999999999999943</v>
      </c>
      <c r="M7" s="1">
        <v>2.1999999999999744</v>
      </c>
      <c r="N7" s="1">
        <v>2.8214010987321245</v>
      </c>
      <c r="O7" s="1">
        <v>2.7846343714160753</v>
      </c>
      <c r="P7" s="1">
        <v>2.3920950167837844</v>
      </c>
      <c r="Q7" s="1">
        <v>2.5</v>
      </c>
      <c r="R7" s="1">
        <v>2.5</v>
      </c>
      <c r="S7" s="1">
        <v>2.5</v>
      </c>
      <c r="T7" s="1">
        <v>2.5</v>
      </c>
    </row>
    <row r="8" spans="1:20" x14ac:dyDescent="0.25">
      <c r="A8" s="16">
        <v>4</v>
      </c>
      <c r="B8" s="3" t="s">
        <v>51</v>
      </c>
      <c r="C8" s="3" t="s">
        <v>52</v>
      </c>
      <c r="D8" s="5" t="s">
        <v>50</v>
      </c>
      <c r="E8" s="19">
        <v>7.9031098750670594</v>
      </c>
      <c r="F8" s="19">
        <v>4.0038518301483919</v>
      </c>
      <c r="G8" s="19">
        <v>3.7326383140684243</v>
      </c>
      <c r="H8" s="19">
        <v>3.2628120026378298</v>
      </c>
      <c r="I8" s="19">
        <v>2.6475072134325188</v>
      </c>
      <c r="J8" s="19">
        <v>6.8807919964701085</v>
      </c>
      <c r="K8" s="19">
        <v>8.7812958607511149</v>
      </c>
      <c r="L8" s="1">
        <v>5.1997083879543595</v>
      </c>
      <c r="M8" s="1">
        <v>4.9626274957216765</v>
      </c>
      <c r="N8" s="1">
        <v>5.2844333580352156</v>
      </c>
      <c r="O8" s="1">
        <v>5.1399370250262848</v>
      </c>
      <c r="P8" s="1">
        <v>4.5961983041058971</v>
      </c>
      <c r="Q8" s="3"/>
      <c r="R8" s="3"/>
      <c r="S8" s="3"/>
      <c r="T8" s="3"/>
    </row>
    <row r="9" spans="1:20" x14ac:dyDescent="0.25">
      <c r="A9" s="20"/>
      <c r="B9" s="21" t="s">
        <v>53</v>
      </c>
      <c r="C9" s="21" t="s">
        <v>54</v>
      </c>
      <c r="D9" s="22"/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>
        <v>2018</v>
      </c>
      <c r="L9" s="15">
        <v>2019</v>
      </c>
      <c r="M9" s="15">
        <v>2020</v>
      </c>
      <c r="N9" s="15">
        <v>2021</v>
      </c>
      <c r="O9" s="15">
        <v>2022</v>
      </c>
      <c r="P9" s="15">
        <v>2023</v>
      </c>
      <c r="Q9" s="23"/>
      <c r="R9" s="23"/>
      <c r="S9" s="23"/>
      <c r="T9" s="23"/>
    </row>
    <row r="10" spans="1:20" x14ac:dyDescent="0.25">
      <c r="A10" s="16">
        <f>A8+1</f>
        <v>5</v>
      </c>
      <c r="B10" s="3" t="s">
        <v>4</v>
      </c>
      <c r="C10" s="3" t="s">
        <v>5</v>
      </c>
      <c r="D10" s="5" t="s">
        <v>45</v>
      </c>
      <c r="E10" s="17">
        <v>13437.268</v>
      </c>
      <c r="F10" s="17">
        <v>14196.264999999999</v>
      </c>
      <c r="G10" s="17">
        <v>14346.627</v>
      </c>
      <c r="H10" s="17">
        <v>14709.411</v>
      </c>
      <c r="I10" s="17">
        <v>14930.728999999999</v>
      </c>
      <c r="J10" s="17">
        <v>15394.679</v>
      </c>
      <c r="K10" s="17">
        <v>16044.707</v>
      </c>
      <c r="L10" s="18">
        <v>16596.752771491138</v>
      </c>
      <c r="M10" s="18">
        <v>17136.354134422498</v>
      </c>
      <c r="N10" s="18">
        <v>17691.33299215541</v>
      </c>
      <c r="O10" s="18">
        <v>18264.28542408704</v>
      </c>
      <c r="P10" s="18">
        <v>18812.213986809653</v>
      </c>
      <c r="Q10" s="3"/>
      <c r="R10" s="3"/>
      <c r="S10" s="3"/>
      <c r="T10" s="3"/>
    </row>
    <row r="11" spans="1:20" x14ac:dyDescent="0.25">
      <c r="A11" s="16">
        <f t="shared" ref="A11:A16" si="0">A10+1</f>
        <v>6</v>
      </c>
      <c r="B11" s="3" t="s">
        <v>55</v>
      </c>
      <c r="C11" s="3" t="s">
        <v>6</v>
      </c>
      <c r="D11" s="5" t="s">
        <v>45</v>
      </c>
      <c r="E11" s="17">
        <v>4148.9030000000002</v>
      </c>
      <c r="F11" s="17">
        <v>4199.0200000000004</v>
      </c>
      <c r="G11" s="17">
        <v>4288.0029999999997</v>
      </c>
      <c r="H11" s="17">
        <v>4415.32</v>
      </c>
      <c r="I11" s="17">
        <v>4543.0820000000003</v>
      </c>
      <c r="J11" s="17">
        <v>4689.3729999999996</v>
      </c>
      <c r="K11" s="17">
        <v>4877.991</v>
      </c>
      <c r="L11" s="18">
        <v>5007.2488740956223</v>
      </c>
      <c r="M11" s="18">
        <v>5117.4083493257258</v>
      </c>
      <c r="N11" s="18">
        <v>5260.6957831068466</v>
      </c>
      <c r="O11" s="18">
        <v>5397.4738734676248</v>
      </c>
      <c r="P11" s="18">
        <v>5554.0006157981852</v>
      </c>
      <c r="Q11" s="3"/>
      <c r="R11" s="3"/>
      <c r="S11" s="3"/>
      <c r="T11" s="3"/>
    </row>
    <row r="12" spans="1:20" x14ac:dyDescent="0.25">
      <c r="A12" s="16">
        <f t="shared" si="0"/>
        <v>7</v>
      </c>
      <c r="B12" s="3" t="s">
        <v>56</v>
      </c>
      <c r="C12" s="3" t="s">
        <v>7</v>
      </c>
      <c r="D12" s="5" t="s">
        <v>45</v>
      </c>
      <c r="E12" s="17">
        <v>6027.6519999999991</v>
      </c>
      <c r="F12" s="17">
        <v>5654.7040000000006</v>
      </c>
      <c r="G12" s="17">
        <v>5412.3379999999988</v>
      </c>
      <c r="H12" s="17">
        <v>5523.1999999999989</v>
      </c>
      <c r="I12" s="17">
        <v>5593.7760000000007</v>
      </c>
      <c r="J12" s="17">
        <v>6246.8439999999964</v>
      </c>
      <c r="K12" s="17">
        <v>7036.3249999999971</v>
      </c>
      <c r="L12" s="18">
        <v>7031.2860844132329</v>
      </c>
      <c r="M12" s="18">
        <v>7107.0717592917681</v>
      </c>
      <c r="N12" s="18">
        <v>7416.5050111690516</v>
      </c>
      <c r="O12" s="18">
        <v>7632.0768433102266</v>
      </c>
      <c r="P12" s="18">
        <v>7761.7912920586004</v>
      </c>
      <c r="Q12" s="3"/>
      <c r="R12" s="3"/>
      <c r="S12" s="3"/>
      <c r="T12" s="3"/>
    </row>
    <row r="13" spans="1:20" x14ac:dyDescent="0.25">
      <c r="A13" s="16">
        <f t="shared" si="0"/>
        <v>8</v>
      </c>
      <c r="B13" s="3" t="s">
        <v>57</v>
      </c>
      <c r="C13" s="3" t="s">
        <v>8</v>
      </c>
      <c r="D13" s="5" t="s">
        <v>45</v>
      </c>
      <c r="E13" s="17">
        <v>5794.0659999999998</v>
      </c>
      <c r="F13" s="17">
        <v>5450.6989999999996</v>
      </c>
      <c r="G13" s="17">
        <v>5433.4319999999998</v>
      </c>
      <c r="H13" s="17">
        <v>5367.4989999999998</v>
      </c>
      <c r="I13" s="17">
        <v>4929.1400000000003</v>
      </c>
      <c r="J13" s="17">
        <v>5487.2719999999999</v>
      </c>
      <c r="K13" s="17">
        <v>6355.3019999999997</v>
      </c>
      <c r="L13" s="18">
        <v>6673.0671000000002</v>
      </c>
      <c r="M13" s="18">
        <v>6876.294486161868</v>
      </c>
      <c r="N13" s="18">
        <v>7185.7277380391515</v>
      </c>
      <c r="O13" s="18">
        <v>7401.2995701803266</v>
      </c>
      <c r="P13" s="18">
        <v>7531.0140189287004</v>
      </c>
      <c r="Q13" s="3"/>
      <c r="R13" s="3"/>
      <c r="S13" s="3"/>
      <c r="T13" s="3"/>
    </row>
    <row r="14" spans="1:20" x14ac:dyDescent="0.25">
      <c r="A14" s="16">
        <f t="shared" si="0"/>
        <v>9</v>
      </c>
      <c r="B14" s="3" t="s">
        <v>58</v>
      </c>
      <c r="C14" s="3" t="s">
        <v>9</v>
      </c>
      <c r="D14" s="5" t="s">
        <v>45</v>
      </c>
      <c r="E14" s="17">
        <v>233.58599999999933</v>
      </c>
      <c r="F14" s="17">
        <v>204.00500000000102</v>
      </c>
      <c r="G14" s="17">
        <v>-21.09400000000096</v>
      </c>
      <c r="H14" s="17">
        <v>155.70099999999911</v>
      </c>
      <c r="I14" s="17">
        <v>664.63600000000042</v>
      </c>
      <c r="J14" s="17">
        <v>759.57199999999648</v>
      </c>
      <c r="K14" s="17">
        <v>681.02299999999741</v>
      </c>
      <c r="L14" s="18">
        <v>358.21898441323242</v>
      </c>
      <c r="M14" s="18">
        <v>230.77727312990015</v>
      </c>
      <c r="N14" s="18">
        <v>230.77727312990015</v>
      </c>
      <c r="O14" s="18">
        <v>230.77727312990015</v>
      </c>
      <c r="P14" s="18">
        <v>230.77727312990015</v>
      </c>
      <c r="Q14" s="3"/>
      <c r="R14" s="3"/>
      <c r="S14" s="3"/>
      <c r="T14" s="3"/>
    </row>
    <row r="15" spans="1:20" x14ac:dyDescent="0.25">
      <c r="A15" s="16">
        <f t="shared" si="0"/>
        <v>10</v>
      </c>
      <c r="B15" s="3" t="s">
        <v>10</v>
      </c>
      <c r="C15" s="3" t="s">
        <v>11</v>
      </c>
      <c r="D15" s="5" t="s">
        <v>45</v>
      </c>
      <c r="E15" s="17">
        <v>13392.377</v>
      </c>
      <c r="F15" s="17">
        <v>13536.683999999999</v>
      </c>
      <c r="G15" s="17">
        <v>14412.484</v>
      </c>
      <c r="H15" s="17">
        <v>14831.459000000001</v>
      </c>
      <c r="I15" s="17">
        <v>15419.186</v>
      </c>
      <c r="J15" s="17">
        <v>16403.633000000002</v>
      </c>
      <c r="K15" s="17">
        <v>17052.167000000001</v>
      </c>
      <c r="L15" s="18">
        <v>17393.210340000001</v>
      </c>
      <c r="M15" s="18">
        <v>17828.0405985</v>
      </c>
      <c r="N15" s="18">
        <v>18452.022019447497</v>
      </c>
      <c r="O15" s="18">
        <v>19077.764692037159</v>
      </c>
      <c r="P15" s="18">
        <v>19573.786574030124</v>
      </c>
      <c r="Q15" s="3"/>
      <c r="R15" s="3"/>
      <c r="S15" s="3"/>
      <c r="T15" s="3"/>
    </row>
    <row r="16" spans="1:20" x14ac:dyDescent="0.25">
      <c r="A16" s="16">
        <f t="shared" si="0"/>
        <v>11</v>
      </c>
      <c r="B16" s="3" t="s">
        <v>12</v>
      </c>
      <c r="C16" s="3" t="s">
        <v>13</v>
      </c>
      <c r="D16" s="5" t="s">
        <v>45</v>
      </c>
      <c r="E16" s="17">
        <v>14324.067999999999</v>
      </c>
      <c r="F16" s="17">
        <v>14376.5</v>
      </c>
      <c r="G16" s="17">
        <v>14804.76</v>
      </c>
      <c r="H16" s="17">
        <v>15053.431</v>
      </c>
      <c r="I16" s="17">
        <v>15627.544</v>
      </c>
      <c r="J16" s="17">
        <v>16933.803</v>
      </c>
      <c r="K16" s="17">
        <v>18018.27</v>
      </c>
      <c r="L16" s="18">
        <v>18468.726749999998</v>
      </c>
      <c r="M16" s="18">
        <v>19022.788552499998</v>
      </c>
      <c r="N16" s="18">
        <v>19859.791248809997</v>
      </c>
      <c r="O16" s="18">
        <v>20604.384871752231</v>
      </c>
      <c r="P16" s="18">
        <v>21222.516417904797</v>
      </c>
      <c r="Q16" s="3"/>
      <c r="R16" s="3"/>
      <c r="S16" s="3"/>
      <c r="T16" s="3"/>
    </row>
    <row r="17" spans="1:20" x14ac:dyDescent="0.25">
      <c r="A17" s="20"/>
      <c r="B17" s="21" t="s">
        <v>59</v>
      </c>
      <c r="C17" s="21" t="s">
        <v>60</v>
      </c>
      <c r="D17" s="22"/>
      <c r="E17" s="15">
        <v>2012</v>
      </c>
      <c r="F17" s="15">
        <v>2013</v>
      </c>
      <c r="G17" s="15">
        <v>2014</v>
      </c>
      <c r="H17" s="15">
        <v>2015</v>
      </c>
      <c r="I17" s="15">
        <v>2016</v>
      </c>
      <c r="J17" s="15">
        <v>2017</v>
      </c>
      <c r="K17" s="15">
        <v>2018</v>
      </c>
      <c r="L17" s="15">
        <v>2019</v>
      </c>
      <c r="M17" s="15">
        <v>2020</v>
      </c>
      <c r="N17" s="15">
        <v>2021</v>
      </c>
      <c r="O17" s="15">
        <v>2022</v>
      </c>
      <c r="P17" s="15">
        <v>2023</v>
      </c>
      <c r="Q17" s="23"/>
      <c r="R17" s="23"/>
      <c r="S17" s="23"/>
      <c r="T17" s="23"/>
    </row>
    <row r="18" spans="1:20" x14ac:dyDescent="0.25">
      <c r="A18" s="16">
        <f>A16+1</f>
        <v>12</v>
      </c>
      <c r="B18" s="3" t="s">
        <v>4</v>
      </c>
      <c r="C18" s="3" t="s">
        <v>5</v>
      </c>
      <c r="D18" s="5" t="s">
        <v>50</v>
      </c>
      <c r="E18" s="19">
        <v>3.666409582390151</v>
      </c>
      <c r="F18" s="19">
        <v>5.6484472885410808</v>
      </c>
      <c r="G18" s="19">
        <v>1.0591659144148169</v>
      </c>
      <c r="H18" s="19">
        <v>2.5287058763010961</v>
      </c>
      <c r="I18" s="19">
        <v>1.504601373909531</v>
      </c>
      <c r="J18" s="19">
        <v>3.1073499492221712</v>
      </c>
      <c r="K18" s="19">
        <v>4.2224199673146723</v>
      </c>
      <c r="L18" s="1">
        <v>3.4406721885986258</v>
      </c>
      <c r="M18" s="1">
        <v>3.251246616496295</v>
      </c>
      <c r="N18" s="1">
        <v>3.2386052095999984</v>
      </c>
      <c r="O18" s="1">
        <v>3.2386052095999984</v>
      </c>
      <c r="P18" s="1">
        <v>3.0000000000000027</v>
      </c>
      <c r="Q18" s="3"/>
      <c r="R18" s="3"/>
      <c r="S18" s="3"/>
      <c r="T18" s="3"/>
    </row>
    <row r="19" spans="1:20" x14ac:dyDescent="0.25">
      <c r="A19" s="16">
        <f t="shared" ref="A19:A24" si="1">A18+1</f>
        <v>13</v>
      </c>
      <c r="B19" s="3" t="s">
        <v>55</v>
      </c>
      <c r="C19" s="3" t="s">
        <v>6</v>
      </c>
      <c r="D19" s="5" t="s">
        <v>50</v>
      </c>
      <c r="E19" s="19">
        <v>0.43911973668793181</v>
      </c>
      <c r="F19" s="19">
        <v>1.2079578625964649</v>
      </c>
      <c r="G19" s="19">
        <v>2.1191373225180943</v>
      </c>
      <c r="H19" s="19">
        <v>2.9691443779306992</v>
      </c>
      <c r="I19" s="19">
        <v>2.8936068053957653</v>
      </c>
      <c r="J19" s="19">
        <v>3.220082754394471</v>
      </c>
      <c r="K19" s="19">
        <v>4.0222434854297218</v>
      </c>
      <c r="L19" s="1">
        <v>2.6498178060521793</v>
      </c>
      <c r="M19" s="1">
        <v>2.200000000000002</v>
      </c>
      <c r="N19" s="1">
        <v>2.8000000000000025</v>
      </c>
      <c r="O19" s="1">
        <v>2.6000000000000023</v>
      </c>
      <c r="P19" s="1">
        <v>2.8999999999999915</v>
      </c>
      <c r="Q19" s="3"/>
      <c r="R19" s="3"/>
      <c r="S19" s="3"/>
      <c r="T19" s="3"/>
    </row>
    <row r="20" spans="1:20" x14ac:dyDescent="0.25">
      <c r="A20" s="16">
        <f t="shared" si="1"/>
        <v>14</v>
      </c>
      <c r="B20" s="3" t="s">
        <v>56</v>
      </c>
      <c r="C20" s="3" t="s">
        <v>7</v>
      </c>
      <c r="D20" s="5" t="s">
        <v>50</v>
      </c>
      <c r="E20" s="19">
        <v>-0.89492381062934445</v>
      </c>
      <c r="F20" s="19">
        <v>-6.1872848664786595</v>
      </c>
      <c r="G20" s="19">
        <v>-4.2860952580365268</v>
      </c>
      <c r="H20" s="19">
        <v>2.0483199681911923</v>
      </c>
      <c r="I20" s="19">
        <v>1.2778099652375863</v>
      </c>
      <c r="J20" s="19">
        <v>11.674904393740393</v>
      </c>
      <c r="K20" s="19">
        <v>12.638077723727381</v>
      </c>
      <c r="L20" s="1">
        <v>-7.1612888642358374E-2</v>
      </c>
      <c r="M20" s="1">
        <v>1.0778351779276107</v>
      </c>
      <c r="N20" s="1">
        <v>4.353878254750021</v>
      </c>
      <c r="O20" s="1">
        <v>2.906649854837684</v>
      </c>
      <c r="P20" s="1">
        <v>1.6995956855711203</v>
      </c>
      <c r="Q20" s="3"/>
      <c r="R20" s="3"/>
      <c r="S20" s="3"/>
      <c r="T20" s="3"/>
    </row>
    <row r="21" spans="1:20" x14ac:dyDescent="0.25">
      <c r="A21" s="16">
        <f t="shared" si="1"/>
        <v>15</v>
      </c>
      <c r="B21" s="3" t="s">
        <v>57</v>
      </c>
      <c r="C21" s="3" t="s">
        <v>8</v>
      </c>
      <c r="D21" s="5" t="s">
        <v>50</v>
      </c>
      <c r="E21" s="19">
        <v>16.149509216781553</v>
      </c>
      <c r="F21" s="19">
        <v>-5.9261837887245372</v>
      </c>
      <c r="G21" s="19">
        <v>-0.31678505820996739</v>
      </c>
      <c r="H21" s="19">
        <v>-1.2134687615488748</v>
      </c>
      <c r="I21" s="19">
        <v>-8.1669134917398125</v>
      </c>
      <c r="J21" s="19">
        <v>11.323111130947794</v>
      </c>
      <c r="K21" s="19">
        <v>15.81897161285244</v>
      </c>
      <c r="L21" s="1">
        <v>5.0000000000000044</v>
      </c>
      <c r="M21" s="1">
        <v>3.0454869270214235</v>
      </c>
      <c r="N21" s="1">
        <v>4.4999999999999929</v>
      </c>
      <c r="O21" s="1">
        <v>3.0000000000000027</v>
      </c>
      <c r="P21" s="1">
        <v>1.7525901703937308</v>
      </c>
      <c r="Q21" s="3"/>
      <c r="R21" s="3"/>
      <c r="S21" s="3"/>
      <c r="T21" s="3"/>
    </row>
    <row r="22" spans="1:20" x14ac:dyDescent="0.25">
      <c r="A22" s="16">
        <f t="shared" si="1"/>
        <v>16</v>
      </c>
      <c r="B22" s="3" t="s">
        <v>58</v>
      </c>
      <c r="C22" s="3" t="s">
        <v>61</v>
      </c>
      <c r="D22" s="5" t="s">
        <v>62</v>
      </c>
      <c r="E22" s="5" t="s">
        <v>62</v>
      </c>
      <c r="F22" s="5" t="s">
        <v>62</v>
      </c>
      <c r="G22" s="5" t="s">
        <v>62</v>
      </c>
      <c r="H22" s="5" t="s">
        <v>62</v>
      </c>
      <c r="I22" s="5" t="s">
        <v>62</v>
      </c>
      <c r="J22" s="5" t="s">
        <v>62</v>
      </c>
      <c r="K22" s="5" t="s">
        <v>62</v>
      </c>
      <c r="L22" s="5" t="s">
        <v>62</v>
      </c>
      <c r="M22" s="5" t="s">
        <v>62</v>
      </c>
      <c r="N22" s="5" t="s">
        <v>62</v>
      </c>
      <c r="O22" s="5" t="s">
        <v>62</v>
      </c>
      <c r="P22" s="5" t="s">
        <v>62</v>
      </c>
      <c r="Q22" s="3"/>
      <c r="R22" s="3"/>
      <c r="S22" s="3"/>
      <c r="T22" s="3"/>
    </row>
    <row r="23" spans="1:20" x14ac:dyDescent="0.25">
      <c r="A23" s="16">
        <f t="shared" si="1"/>
        <v>17</v>
      </c>
      <c r="B23" s="3" t="s">
        <v>10</v>
      </c>
      <c r="C23" s="3" t="s">
        <v>11</v>
      </c>
      <c r="D23" s="5" t="s">
        <v>50</v>
      </c>
      <c r="E23" s="19">
        <v>9.7791249131923497</v>
      </c>
      <c r="F23" s="19">
        <v>1.0775308968676622</v>
      </c>
      <c r="G23" s="19">
        <v>6.4698267315688396</v>
      </c>
      <c r="H23" s="19">
        <v>2.907028379008092</v>
      </c>
      <c r="I23" s="19">
        <v>3.9627052200326363</v>
      </c>
      <c r="J23" s="19">
        <v>6.3845588217173121</v>
      </c>
      <c r="K23" s="19">
        <v>3.9535997909731391</v>
      </c>
      <c r="L23" s="1">
        <v>2.0000000000000018</v>
      </c>
      <c r="M23" s="1">
        <v>2.4999999999999911</v>
      </c>
      <c r="N23" s="1">
        <v>3.499999999999992</v>
      </c>
      <c r="O23" s="1">
        <v>3.39118754535499</v>
      </c>
      <c r="P23" s="1">
        <v>2.6000000000000023</v>
      </c>
      <c r="Q23" s="3"/>
      <c r="R23" s="3"/>
      <c r="S23" s="3"/>
      <c r="T23" s="3"/>
    </row>
    <row r="24" spans="1:20" x14ac:dyDescent="0.25">
      <c r="A24" s="16">
        <f t="shared" si="1"/>
        <v>18</v>
      </c>
      <c r="B24" s="3" t="s">
        <v>12</v>
      </c>
      <c r="C24" s="3" t="s">
        <v>13</v>
      </c>
      <c r="D24" s="5" t="s">
        <v>50</v>
      </c>
      <c r="E24" s="19">
        <v>5.3811521951457664</v>
      </c>
      <c r="F24" s="19">
        <v>0.36604126704788964</v>
      </c>
      <c r="G24" s="19">
        <v>2.9788891593920619</v>
      </c>
      <c r="H24" s="19">
        <v>1.6796692415142145</v>
      </c>
      <c r="I24" s="19">
        <v>3.8138348659518151</v>
      </c>
      <c r="J24" s="19">
        <v>8.3586966704429102</v>
      </c>
      <c r="K24" s="19">
        <v>6.4041550501089395</v>
      </c>
      <c r="L24" s="1">
        <v>2.4999999999999911</v>
      </c>
      <c r="M24" s="1">
        <v>3.0000000000000027</v>
      </c>
      <c r="N24" s="1">
        <v>4.4000000000000039</v>
      </c>
      <c r="O24" s="1">
        <v>3.7492520118349582</v>
      </c>
      <c r="P24" s="1">
        <v>3.0000000000000027</v>
      </c>
      <c r="Q24" s="3"/>
      <c r="R24" s="3"/>
      <c r="S24" s="3"/>
      <c r="T24" s="3"/>
    </row>
    <row r="25" spans="1:20" x14ac:dyDescent="0.25">
      <c r="A25" s="20"/>
      <c r="B25" s="21" t="s">
        <v>63</v>
      </c>
      <c r="C25" s="21" t="s">
        <v>64</v>
      </c>
      <c r="D25" s="22"/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15">
        <v>2019</v>
      </c>
      <c r="M25" s="15">
        <v>2020</v>
      </c>
      <c r="N25" s="15">
        <v>2021</v>
      </c>
      <c r="O25" s="15">
        <v>2022</v>
      </c>
      <c r="P25" s="15">
        <v>2023</v>
      </c>
      <c r="Q25" s="23"/>
      <c r="R25" s="23"/>
      <c r="S25" s="23"/>
      <c r="T25" s="23"/>
    </row>
    <row r="26" spans="1:20" x14ac:dyDescent="0.25">
      <c r="A26" s="16">
        <f>A24+1</f>
        <v>19</v>
      </c>
      <c r="B26" s="3" t="s">
        <v>4</v>
      </c>
      <c r="C26" s="3" t="s">
        <v>5</v>
      </c>
      <c r="D26" s="5" t="s">
        <v>45</v>
      </c>
      <c r="E26" s="17">
        <v>13339.553</v>
      </c>
      <c r="F26" s="17">
        <v>14106.819</v>
      </c>
      <c r="G26" s="17">
        <v>14494.805</v>
      </c>
      <c r="H26" s="17">
        <v>14709.411</v>
      </c>
      <c r="I26" s="17">
        <v>15088.021000000001</v>
      </c>
      <c r="J26" s="17">
        <v>16030.459000000001</v>
      </c>
      <c r="K26" s="17">
        <v>17169.505000000001</v>
      </c>
      <c r="L26" s="18">
        <v>18297.791835384844</v>
      </c>
      <c r="M26" s="18">
        <v>19327.230231312831</v>
      </c>
      <c r="N26" s="18">
        <v>20372.17933770108</v>
      </c>
      <c r="O26" s="18">
        <v>21452.592875021739</v>
      </c>
      <c r="P26" s="18">
        <v>22538.09407449784</v>
      </c>
      <c r="Q26" s="3"/>
      <c r="R26" s="3"/>
      <c r="S26" s="3"/>
      <c r="T26" s="3"/>
    </row>
    <row r="27" spans="1:20" x14ac:dyDescent="0.25">
      <c r="A27" s="16">
        <f t="shared" ref="A27:A32" si="2">A26+1</f>
        <v>20</v>
      </c>
      <c r="B27" s="3" t="s">
        <v>55</v>
      </c>
      <c r="C27" s="3" t="s">
        <v>6</v>
      </c>
      <c r="D27" s="5" t="s">
        <v>45</v>
      </c>
      <c r="E27" s="17">
        <v>3814.181</v>
      </c>
      <c r="F27" s="17">
        <v>4019.9380000000001</v>
      </c>
      <c r="G27" s="17">
        <v>4145.4759999999997</v>
      </c>
      <c r="H27" s="17">
        <v>4415.32</v>
      </c>
      <c r="I27" s="17">
        <v>4526.2120000000004</v>
      </c>
      <c r="J27" s="17">
        <v>4852.5110000000004</v>
      </c>
      <c r="K27" s="17">
        <v>5185.0169999999998</v>
      </c>
      <c r="L27" s="18">
        <v>5492.7276398316426</v>
      </c>
      <c r="M27" s="18">
        <v>5725.8390008660972</v>
      </c>
      <c r="N27" s="18">
        <v>6003.8857427481562</v>
      </c>
      <c r="O27" s="18">
        <v>6283.1865075008</v>
      </c>
      <c r="P27" s="18">
        <v>6594.7068945426881</v>
      </c>
      <c r="Q27" s="3"/>
      <c r="R27" s="3"/>
      <c r="S27" s="3"/>
      <c r="T27" s="3"/>
    </row>
    <row r="28" spans="1:20" x14ac:dyDescent="0.25">
      <c r="A28" s="16">
        <f t="shared" si="2"/>
        <v>21</v>
      </c>
      <c r="B28" s="3" t="s">
        <v>56</v>
      </c>
      <c r="C28" s="3" t="s">
        <v>7</v>
      </c>
      <c r="D28" s="5" t="s">
        <v>45</v>
      </c>
      <c r="E28" s="17">
        <v>5744.6460000000006</v>
      </c>
      <c r="F28" s="17">
        <v>5485.15</v>
      </c>
      <c r="G28" s="17">
        <v>5495.4579999999996</v>
      </c>
      <c r="H28" s="17">
        <v>5523.1989999999996</v>
      </c>
      <c r="I28" s="17">
        <v>5212.107</v>
      </c>
      <c r="J28" s="17">
        <v>5873.0460000000003</v>
      </c>
      <c r="K28" s="17">
        <v>6850.4830000000002</v>
      </c>
      <c r="L28" s="18">
        <v>6907.0906673727732</v>
      </c>
      <c r="M28" s="18">
        <v>7165.6667364067671</v>
      </c>
      <c r="N28" s="18">
        <v>7639.1887533548761</v>
      </c>
      <c r="O28" s="18">
        <v>8016.8442083979917</v>
      </c>
      <c r="P28" s="18">
        <v>8260.8546181860675</v>
      </c>
      <c r="Q28" s="3"/>
      <c r="R28" s="3"/>
      <c r="S28" s="3"/>
      <c r="T28" s="3"/>
    </row>
    <row r="29" spans="1:20" x14ac:dyDescent="0.25">
      <c r="A29" s="16">
        <f t="shared" si="2"/>
        <v>22</v>
      </c>
      <c r="B29" s="3" t="s">
        <v>57</v>
      </c>
      <c r="C29" s="3" t="s">
        <v>8</v>
      </c>
      <c r="D29" s="5" t="s">
        <v>45</v>
      </c>
      <c r="E29" s="17">
        <v>5540.2030000000004</v>
      </c>
      <c r="F29" s="17">
        <v>5276.1030000000001</v>
      </c>
      <c r="G29" s="17">
        <v>5338.3389999999999</v>
      </c>
      <c r="H29" s="17">
        <v>5367.4989999999998</v>
      </c>
      <c r="I29" s="17">
        <v>4898.6149999999998</v>
      </c>
      <c r="J29" s="17">
        <v>5554.1239999999998</v>
      </c>
      <c r="K29" s="17">
        <v>6553.8090000000002</v>
      </c>
      <c r="L29" s="18">
        <v>7047.2004187876582</v>
      </c>
      <c r="M29" s="18">
        <v>7400.036790969938</v>
      </c>
      <c r="N29" s="18">
        <v>7872.6175708065675</v>
      </c>
      <c r="O29" s="18">
        <v>8242.7634572996812</v>
      </c>
      <c r="P29" s="18">
        <v>8525.7926745383247</v>
      </c>
      <c r="Q29" s="3"/>
      <c r="R29" s="3"/>
      <c r="S29" s="3"/>
      <c r="T29" s="3"/>
    </row>
    <row r="30" spans="1:20" x14ac:dyDescent="0.25">
      <c r="A30" s="16">
        <f t="shared" si="2"/>
        <v>23</v>
      </c>
      <c r="B30" s="3" t="s">
        <v>58</v>
      </c>
      <c r="C30" s="3" t="s">
        <v>61</v>
      </c>
      <c r="D30" s="5" t="s">
        <v>45</v>
      </c>
      <c r="E30" s="17">
        <v>204.44300000000001</v>
      </c>
      <c r="F30" s="17">
        <v>209.047</v>
      </c>
      <c r="G30" s="17">
        <v>157.119</v>
      </c>
      <c r="H30" s="17">
        <v>155.69999999999999</v>
      </c>
      <c r="I30" s="17">
        <v>313.49200000000002</v>
      </c>
      <c r="J30" s="17">
        <v>318.92200000000003</v>
      </c>
      <c r="K30" s="17">
        <v>296.67399999999998</v>
      </c>
      <c r="L30" s="18">
        <v>-140.10975141488484</v>
      </c>
      <c r="M30" s="18">
        <v>-234.37005456317078</v>
      </c>
      <c r="N30" s="18">
        <v>-233.42881745169188</v>
      </c>
      <c r="O30" s="18">
        <v>-225.91924890168997</v>
      </c>
      <c r="P30" s="18">
        <v>-264.93805635225738</v>
      </c>
      <c r="Q30" s="3"/>
      <c r="R30" s="3"/>
      <c r="S30" s="3"/>
      <c r="T30" s="3"/>
    </row>
    <row r="31" spans="1:20" x14ac:dyDescent="0.25">
      <c r="A31" s="16">
        <f t="shared" si="2"/>
        <v>24</v>
      </c>
      <c r="B31" s="3" t="s">
        <v>10</v>
      </c>
      <c r="C31" s="3" t="s">
        <v>11</v>
      </c>
      <c r="D31" s="5" t="s">
        <v>45</v>
      </c>
      <c r="E31" s="17">
        <v>13417.954</v>
      </c>
      <c r="F31" s="17">
        <v>13741.236999999999</v>
      </c>
      <c r="G31" s="17">
        <v>14476.868</v>
      </c>
      <c r="H31" s="17">
        <v>14831.459000000001</v>
      </c>
      <c r="I31" s="17">
        <v>15144.263000000001</v>
      </c>
      <c r="J31" s="17">
        <v>16648.516</v>
      </c>
      <c r="K31" s="17">
        <v>17870.755000000001</v>
      </c>
      <c r="L31" s="18">
        <v>18361.784131327531</v>
      </c>
      <c r="M31" s="18">
        <v>19009.037021956825</v>
      </c>
      <c r="N31" s="18">
        <v>19930.119910855741</v>
      </c>
      <c r="O31" s="18">
        <v>20873.865494562604</v>
      </c>
      <c r="P31" s="18">
        <v>21695.001615387704</v>
      </c>
      <c r="Q31" s="3"/>
      <c r="R31" s="3"/>
      <c r="S31" s="3"/>
      <c r="T31" s="3"/>
    </row>
    <row r="32" spans="1:20" x14ac:dyDescent="0.25">
      <c r="A32" s="16">
        <f t="shared" si="2"/>
        <v>25</v>
      </c>
      <c r="B32" s="3" t="s">
        <v>12</v>
      </c>
      <c r="C32" s="3" t="s">
        <v>13</v>
      </c>
      <c r="D32" s="5" t="s">
        <v>45</v>
      </c>
      <c r="E32" s="17">
        <v>14391.172</v>
      </c>
      <c r="F32" s="17">
        <v>14550.130999999999</v>
      </c>
      <c r="G32" s="17">
        <v>14958.441000000001</v>
      </c>
      <c r="H32" s="17">
        <v>15053.431</v>
      </c>
      <c r="I32" s="17">
        <v>14897.966</v>
      </c>
      <c r="J32" s="17">
        <v>16606.699000000001</v>
      </c>
      <c r="K32" s="17">
        <v>17924.73</v>
      </c>
      <c r="L32" s="18">
        <v>18392.595721831694</v>
      </c>
      <c r="M32" s="18">
        <v>19039.095461454075</v>
      </c>
      <c r="N32" s="18">
        <v>20055.707002713872</v>
      </c>
      <c r="O32" s="18">
        <v>20994.914815009852</v>
      </c>
      <c r="P32" s="18">
        <v>21819.385119795286</v>
      </c>
      <c r="Q32" s="3"/>
      <c r="R32" s="3"/>
      <c r="S32" s="3"/>
      <c r="T32" s="3"/>
    </row>
    <row r="33" spans="1:20" x14ac:dyDescent="0.25">
      <c r="A33" s="13"/>
      <c r="B33" s="14" t="s">
        <v>65</v>
      </c>
      <c r="C33" s="14" t="s">
        <v>66</v>
      </c>
      <c r="D33" s="15"/>
      <c r="E33" s="15">
        <v>2012</v>
      </c>
      <c r="F33" s="15">
        <v>2013</v>
      </c>
      <c r="G33" s="15">
        <v>2014</v>
      </c>
      <c r="H33" s="15">
        <v>2015</v>
      </c>
      <c r="I33" s="15">
        <v>2016</v>
      </c>
      <c r="J33" s="15">
        <v>2017</v>
      </c>
      <c r="K33" s="15">
        <v>2018</v>
      </c>
      <c r="L33" s="15">
        <v>2019</v>
      </c>
      <c r="M33" s="15">
        <v>2020</v>
      </c>
      <c r="N33" s="15">
        <v>2021</v>
      </c>
      <c r="O33" s="15">
        <v>2022</v>
      </c>
      <c r="P33" s="15">
        <v>2023</v>
      </c>
      <c r="Q33" s="3"/>
      <c r="R33" s="3"/>
      <c r="S33" s="3"/>
      <c r="T33" s="3"/>
    </row>
    <row r="34" spans="1:20" x14ac:dyDescent="0.25">
      <c r="A34" s="16">
        <f>A32+1</f>
        <v>26</v>
      </c>
      <c r="B34" s="3" t="s">
        <v>67</v>
      </c>
      <c r="C34" s="3" t="s">
        <v>68</v>
      </c>
      <c r="D34" s="5" t="s">
        <v>50</v>
      </c>
      <c r="E34" s="19">
        <v>3.6192500442616193</v>
      </c>
      <c r="F34" s="19">
        <v>1.6377213439928653</v>
      </c>
      <c r="G34" s="19">
        <v>1.7832901493878097</v>
      </c>
      <c r="H34" s="19">
        <v>2.2196156724163529E-3</v>
      </c>
      <c r="I34" s="19">
        <v>0.85847001318934701</v>
      </c>
      <c r="J34" s="19">
        <v>2.9805937996325298</v>
      </c>
      <c r="K34" s="19">
        <v>3.9767616259438938</v>
      </c>
      <c r="L34" s="19">
        <v>3.0359533672422998</v>
      </c>
      <c r="M34" s="19">
        <v>2.7031580192971632</v>
      </c>
      <c r="N34" s="19">
        <v>2.3954470888196084</v>
      </c>
      <c r="O34" s="19">
        <v>2.2914929532163626</v>
      </c>
      <c r="P34" s="19">
        <v>2.1526107918397486</v>
      </c>
      <c r="Q34" s="3"/>
      <c r="R34" s="3"/>
      <c r="S34" s="3"/>
      <c r="T34" s="3"/>
    </row>
    <row r="35" spans="1:20" x14ac:dyDescent="0.25">
      <c r="A35" s="16">
        <f>A34+1</f>
        <v>27</v>
      </c>
      <c r="B35" s="3" t="s">
        <v>69</v>
      </c>
      <c r="C35" s="3" t="s">
        <v>70</v>
      </c>
      <c r="D35" s="5" t="s">
        <v>50</v>
      </c>
      <c r="E35" s="19">
        <v>3.2150605248533566</v>
      </c>
      <c r="F35" s="19">
        <v>9.7838290712942921E-2</v>
      </c>
      <c r="G35" s="19">
        <v>1.6734530867602331</v>
      </c>
      <c r="H35" s="19">
        <v>-1.0222835008818549</v>
      </c>
      <c r="I35" s="19">
        <v>1.0534783666624747</v>
      </c>
      <c r="J35" s="19">
        <v>3.0443189007689284</v>
      </c>
      <c r="K35" s="19">
        <v>2.7662866218663709</v>
      </c>
      <c r="L35" s="1">
        <v>3.0266488932164086</v>
      </c>
      <c r="M35" s="1">
        <v>2.2999999999999998</v>
      </c>
      <c r="N35" s="1">
        <v>2.1</v>
      </c>
      <c r="O35" s="1">
        <v>2</v>
      </c>
      <c r="P35" s="1">
        <v>2</v>
      </c>
      <c r="Q35" s="3"/>
      <c r="R35" s="3"/>
      <c r="S35" s="3"/>
      <c r="T35" s="3"/>
    </row>
    <row r="36" spans="1:20" x14ac:dyDescent="0.25">
      <c r="A36" s="16">
        <f t="shared" ref="A36:A41" si="3">A35+1</f>
        <v>28</v>
      </c>
      <c r="B36" s="3" t="s">
        <v>71</v>
      </c>
      <c r="C36" s="3" t="s">
        <v>72</v>
      </c>
      <c r="D36" s="5" t="s">
        <v>50</v>
      </c>
      <c r="E36" s="19">
        <v>2.4736221336250992</v>
      </c>
      <c r="F36" s="19">
        <v>4.1366001250252395</v>
      </c>
      <c r="G36" s="19">
        <v>0.98291729501170266</v>
      </c>
      <c r="H36" s="19">
        <v>3.4381335219405571</v>
      </c>
      <c r="I36" s="19">
        <v>-0.37133382140142146</v>
      </c>
      <c r="J36" s="19">
        <v>3.864571545355048</v>
      </c>
      <c r="K36" s="19">
        <v>2.7205745688027037</v>
      </c>
      <c r="L36" s="1">
        <v>3.2</v>
      </c>
      <c r="M36" s="1">
        <v>2</v>
      </c>
      <c r="N36" s="1">
        <v>2</v>
      </c>
      <c r="O36" s="1">
        <v>2</v>
      </c>
      <c r="P36" s="1">
        <v>2</v>
      </c>
      <c r="Q36" s="3"/>
      <c r="R36" s="3"/>
      <c r="S36" s="3"/>
      <c r="T36" s="3"/>
    </row>
    <row r="37" spans="1:20" x14ac:dyDescent="0.25">
      <c r="A37" s="16">
        <f t="shared" si="3"/>
        <v>29</v>
      </c>
      <c r="B37" s="3" t="s">
        <v>73</v>
      </c>
      <c r="C37" s="3" t="s">
        <v>74</v>
      </c>
      <c r="D37" s="5" t="s">
        <v>50</v>
      </c>
      <c r="E37" s="19">
        <v>12.397420707308299</v>
      </c>
      <c r="F37" s="19">
        <v>1.7802542728709199</v>
      </c>
      <c r="G37" s="19">
        <v>4.6743687356447055</v>
      </c>
      <c r="H37" s="19">
        <v>-1.512539626868957</v>
      </c>
      <c r="I37" s="19">
        <v>-6.8230843767180858</v>
      </c>
      <c r="J37" s="19">
        <v>0.90077227688607309</v>
      </c>
      <c r="K37" s="19">
        <v>3.5553546372179881</v>
      </c>
      <c r="L37" s="1">
        <v>0.89858743238598038</v>
      </c>
      <c r="M37" s="1">
        <v>2.6373704966572404</v>
      </c>
      <c r="N37" s="1">
        <v>2.1602720965558717</v>
      </c>
      <c r="O37" s="1">
        <v>1.9794729635319612</v>
      </c>
      <c r="P37" s="1">
        <v>1.3216628766700751</v>
      </c>
      <c r="Q37" s="3"/>
      <c r="R37" s="3"/>
      <c r="S37" s="3"/>
      <c r="T37" s="3"/>
    </row>
    <row r="38" spans="1:20" x14ac:dyDescent="0.25">
      <c r="A38" s="16">
        <f t="shared" si="3"/>
        <v>30</v>
      </c>
      <c r="B38" s="3" t="s">
        <v>75</v>
      </c>
      <c r="C38" s="3" t="s">
        <v>76</v>
      </c>
      <c r="D38" s="5" t="s">
        <v>50</v>
      </c>
      <c r="E38" s="19">
        <v>6.640248697836725</v>
      </c>
      <c r="F38" s="19">
        <v>1.2322349568285347</v>
      </c>
      <c r="G38" s="19">
        <v>1.5011231256731037</v>
      </c>
      <c r="H38" s="19">
        <v>1.7813218680941674</v>
      </c>
      <c r="I38" s="19">
        <v>-0.61927638492720405</v>
      </c>
      <c r="J38" s="19">
        <v>1.849037337142164</v>
      </c>
      <c r="K38" s="19">
        <v>1.8822446192168059</v>
      </c>
      <c r="L38" s="1">
        <v>2.4079195238133337</v>
      </c>
      <c r="M38" s="1">
        <v>1.9033075303768383</v>
      </c>
      <c r="N38" s="1">
        <v>1.8049712956620314</v>
      </c>
      <c r="O38" s="1">
        <v>1.6521239127359677</v>
      </c>
      <c r="P38" s="1">
        <v>1.6521239127359677</v>
      </c>
      <c r="Q38" s="3"/>
      <c r="R38" s="3"/>
      <c r="S38" s="3"/>
      <c r="T38" s="3"/>
    </row>
    <row r="39" spans="1:20" x14ac:dyDescent="0.25">
      <c r="A39" s="16">
        <f t="shared" si="3"/>
        <v>31</v>
      </c>
      <c r="B39" s="3" t="s">
        <v>77</v>
      </c>
      <c r="C39" s="3" t="s">
        <v>78</v>
      </c>
      <c r="D39" s="5" t="s">
        <v>62</v>
      </c>
      <c r="E39" s="5" t="s">
        <v>62</v>
      </c>
      <c r="F39" s="5" t="s">
        <v>62</v>
      </c>
      <c r="G39" s="5" t="s">
        <v>62</v>
      </c>
      <c r="H39" s="5" t="s">
        <v>62</v>
      </c>
      <c r="I39" s="5" t="s">
        <v>62</v>
      </c>
      <c r="J39" s="5" t="s">
        <v>62</v>
      </c>
      <c r="K39" s="5" t="s">
        <v>62</v>
      </c>
      <c r="L39" s="5" t="s">
        <v>62</v>
      </c>
      <c r="M39" s="5" t="s">
        <v>62</v>
      </c>
      <c r="N39" s="5" t="s">
        <v>62</v>
      </c>
      <c r="O39" s="5" t="s">
        <v>62</v>
      </c>
      <c r="P39" s="5" t="s">
        <v>62</v>
      </c>
      <c r="Q39" s="3"/>
      <c r="R39" s="3"/>
      <c r="S39" s="3"/>
      <c r="T39" s="3"/>
    </row>
    <row r="40" spans="1:20" x14ac:dyDescent="0.25">
      <c r="A40" s="16">
        <f t="shared" si="3"/>
        <v>32</v>
      </c>
      <c r="B40" s="3" t="s">
        <v>79</v>
      </c>
      <c r="C40" s="3" t="s">
        <v>80</v>
      </c>
      <c r="D40" s="5" t="s">
        <v>50</v>
      </c>
      <c r="E40" s="19">
        <v>4.1257866776821999</v>
      </c>
      <c r="F40" s="19">
        <v>1.3176030796590652</v>
      </c>
      <c r="G40" s="19">
        <v>-1.0485330197809901</v>
      </c>
      <c r="H40" s="19">
        <v>-0.44473707987113187</v>
      </c>
      <c r="I40" s="19">
        <v>-1.7829929543621716</v>
      </c>
      <c r="J40" s="19">
        <v>3.3353197911042116</v>
      </c>
      <c r="K40" s="19">
        <v>3.2589822053271149</v>
      </c>
      <c r="L40" s="1">
        <v>0.73300847311890982</v>
      </c>
      <c r="M40" s="1">
        <v>1</v>
      </c>
      <c r="N40" s="1">
        <v>1.3</v>
      </c>
      <c r="O40" s="1">
        <v>1.3</v>
      </c>
      <c r="P40" s="1">
        <v>1.3</v>
      </c>
      <c r="Q40" s="3"/>
      <c r="R40" s="3"/>
      <c r="S40" s="3"/>
      <c r="T40" s="3"/>
    </row>
    <row r="41" spans="1:20" x14ac:dyDescent="0.25">
      <c r="A41" s="16">
        <f t="shared" si="3"/>
        <v>33</v>
      </c>
      <c r="B41" s="3" t="s">
        <v>81</v>
      </c>
      <c r="C41" s="3" t="s">
        <v>82</v>
      </c>
      <c r="D41" s="5" t="s">
        <v>50</v>
      </c>
      <c r="E41" s="19">
        <v>7.1164522677603657</v>
      </c>
      <c r="F41" s="19">
        <v>0.73582441248684916</v>
      </c>
      <c r="G41" s="19">
        <v>-0.16766555842026776</v>
      </c>
      <c r="H41" s="19">
        <v>-1.0273864769731063</v>
      </c>
      <c r="I41" s="19">
        <v>-4.6685390871399903</v>
      </c>
      <c r="J41" s="19">
        <v>2.8709054728934831</v>
      </c>
      <c r="K41" s="19">
        <v>1.4403458457478564</v>
      </c>
      <c r="L41" s="1">
        <v>0.10748182079879125</v>
      </c>
      <c r="M41" s="1">
        <v>0.5</v>
      </c>
      <c r="N41" s="1">
        <v>0.9</v>
      </c>
      <c r="O41" s="1">
        <v>0.9</v>
      </c>
      <c r="P41" s="1">
        <v>0.9</v>
      </c>
      <c r="Q41" s="3"/>
      <c r="R41" s="3"/>
      <c r="S41" s="3"/>
      <c r="T41" s="3"/>
    </row>
    <row r="42" spans="1:20" x14ac:dyDescent="0.25">
      <c r="A42" s="13"/>
      <c r="B42" s="14" t="s">
        <v>83</v>
      </c>
      <c r="C42" s="14" t="s">
        <v>84</v>
      </c>
      <c r="D42" s="15"/>
      <c r="E42" s="15">
        <v>2012</v>
      </c>
      <c r="F42" s="15">
        <v>2013</v>
      </c>
      <c r="G42" s="15">
        <v>2014</v>
      </c>
      <c r="H42" s="15">
        <v>2015</v>
      </c>
      <c r="I42" s="15">
        <v>2016</v>
      </c>
      <c r="J42" s="15">
        <v>2017</v>
      </c>
      <c r="K42" s="15">
        <v>2018</v>
      </c>
      <c r="L42" s="15">
        <v>2019</v>
      </c>
      <c r="M42" s="15">
        <v>2020</v>
      </c>
      <c r="N42" s="15">
        <v>2021</v>
      </c>
      <c r="O42" s="15">
        <v>2022</v>
      </c>
      <c r="P42" s="15">
        <v>2022</v>
      </c>
      <c r="Q42" s="3"/>
      <c r="R42" s="3"/>
      <c r="S42" s="3"/>
      <c r="T42" s="3"/>
    </row>
    <row r="43" spans="1:20" x14ac:dyDescent="0.25">
      <c r="A43" s="16">
        <f>A41+1</f>
        <v>34</v>
      </c>
      <c r="B43" s="3" t="s">
        <v>4</v>
      </c>
      <c r="C43" s="3" t="s">
        <v>5</v>
      </c>
      <c r="D43" s="5" t="s">
        <v>50</v>
      </c>
      <c r="E43" s="19">
        <v>2.1818432404665313</v>
      </c>
      <c r="F43" s="19">
        <v>3.3462330613365525</v>
      </c>
      <c r="G43" s="19">
        <v>0.64782800197138113</v>
      </c>
      <c r="H43" s="19">
        <v>1.5336661327063601</v>
      </c>
      <c r="I43" s="19">
        <v>0.90607701421262765</v>
      </c>
      <c r="J43" s="19">
        <v>1.8663088867317628</v>
      </c>
      <c r="K43" s="19">
        <v>2.5194174768570452</v>
      </c>
      <c r="L43" s="1">
        <v>2.0451502523296368</v>
      </c>
      <c r="M43" s="1">
        <v>1.9579312058361438</v>
      </c>
      <c r="N43" s="1">
        <v>1.9703797397967395</v>
      </c>
      <c r="O43" s="1">
        <v>1.9783746758570313</v>
      </c>
      <c r="P43" s="1">
        <v>1.8407114841970134</v>
      </c>
      <c r="Q43" s="3"/>
      <c r="R43" s="3"/>
      <c r="S43" s="3"/>
      <c r="T43" s="3"/>
    </row>
    <row r="44" spans="1:20" x14ac:dyDescent="0.25">
      <c r="A44" s="16">
        <f t="shared" ref="A44:A49" si="4">A43+1</f>
        <v>35</v>
      </c>
      <c r="B44" s="3" t="s">
        <v>55</v>
      </c>
      <c r="C44" s="3" t="s">
        <v>6</v>
      </c>
      <c r="D44" s="5" t="s">
        <v>50</v>
      </c>
      <c r="E44" s="19">
        <v>8.3276599743755314E-2</v>
      </c>
      <c r="F44" s="19">
        <v>0.22095365638468356</v>
      </c>
      <c r="G44" s="19">
        <v>0.38337930527273328</v>
      </c>
      <c r="H44" s="19">
        <v>0.53823148489948591</v>
      </c>
      <c r="I44" s="19">
        <v>0.52305827582859765</v>
      </c>
      <c r="J44" s="19">
        <v>0.58847762334060849</v>
      </c>
      <c r="K44" s="19">
        <v>0.73105694777736285</v>
      </c>
      <c r="L44" s="1">
        <v>0.47885843434360681</v>
      </c>
      <c r="M44" s="1">
        <v>0.39971113675446751</v>
      </c>
      <c r="N44" s="1">
        <v>0.50872326496023135</v>
      </c>
      <c r="O44" s="1">
        <v>0.4722875671712643</v>
      </c>
      <c r="P44" s="1">
        <v>0.5258360154837769</v>
      </c>
      <c r="Q44" s="3"/>
      <c r="R44" s="3"/>
      <c r="S44" s="3"/>
      <c r="T44" s="3"/>
    </row>
    <row r="45" spans="1:20" x14ac:dyDescent="0.25">
      <c r="A45" s="16">
        <f t="shared" si="4"/>
        <v>36</v>
      </c>
      <c r="B45" s="3" t="s">
        <v>56</v>
      </c>
      <c r="C45" s="3" t="s">
        <v>7</v>
      </c>
      <c r="D45" s="5" t="s">
        <v>50</v>
      </c>
      <c r="E45" s="19">
        <v>-0.24988948255432056</v>
      </c>
      <c r="F45" s="19">
        <v>-1.64423697031654</v>
      </c>
      <c r="G45" s="19">
        <v>-1.044223151632699</v>
      </c>
      <c r="H45" s="19">
        <v>0.46866811878167725</v>
      </c>
      <c r="I45" s="19">
        <v>0.28893850186190029</v>
      </c>
      <c r="J45" s="19">
        <v>2.6270645803214396</v>
      </c>
      <c r="K45" s="19">
        <v>3.0599177713061243</v>
      </c>
      <c r="L45" s="1">
        <v>-1.8667545366580437E-2</v>
      </c>
      <c r="M45" s="1">
        <v>0.2749865882360838</v>
      </c>
      <c r="N45" s="1">
        <v>1.0986022292976161</v>
      </c>
      <c r="O45" s="1">
        <v>0.74435822202268953</v>
      </c>
      <c r="P45" s="1">
        <v>0.4357627831829089</v>
      </c>
      <c r="Q45" s="3"/>
      <c r="R45" s="3"/>
      <c r="S45" s="3"/>
      <c r="T45" s="3"/>
    </row>
    <row r="46" spans="1:20" x14ac:dyDescent="0.25">
      <c r="A46" s="16">
        <f t="shared" si="4"/>
        <v>37</v>
      </c>
      <c r="B46" s="3" t="s">
        <v>57</v>
      </c>
      <c r="C46" s="3" t="s">
        <v>8</v>
      </c>
      <c r="D46" s="5" t="s">
        <v>50</v>
      </c>
      <c r="E46" s="19">
        <v>3.6985801199717439</v>
      </c>
      <c r="F46" s="19">
        <v>-1.5138215402326403</v>
      </c>
      <c r="G46" s="19">
        <v>-7.4394102965111134E-2</v>
      </c>
      <c r="H46" s="19">
        <v>-0.27873117096599953</v>
      </c>
      <c r="I46" s="19">
        <v>-1.7946439687383406</v>
      </c>
      <c r="J46" s="19">
        <v>2.245170194135949</v>
      </c>
      <c r="K46" s="19">
        <v>3.3643626927397325</v>
      </c>
      <c r="L46" s="1">
        <v>1.1772164700966032</v>
      </c>
      <c r="M46" s="1">
        <v>0.73740592330091959</v>
      </c>
      <c r="N46" s="1">
        <v>1.0986022292976179</v>
      </c>
      <c r="O46" s="1">
        <v>0.74435822202268942</v>
      </c>
      <c r="P46" s="1">
        <v>0.43576278318290995</v>
      </c>
      <c r="Q46" s="3"/>
      <c r="R46" s="3"/>
      <c r="S46" s="3"/>
      <c r="T46" s="3"/>
    </row>
    <row r="47" spans="1:20" x14ac:dyDescent="0.25">
      <c r="A47" s="16">
        <f t="shared" si="4"/>
        <v>38</v>
      </c>
      <c r="B47" s="3" t="s">
        <v>58</v>
      </c>
      <c r="C47" s="3" t="s">
        <v>61</v>
      </c>
      <c r="D47" s="5" t="s">
        <v>50</v>
      </c>
      <c r="E47" s="19">
        <v>-3.9484696025260644</v>
      </c>
      <c r="F47" s="19">
        <v>-0.13041543008389977</v>
      </c>
      <c r="G47" s="19">
        <v>-0.96982904866758779</v>
      </c>
      <c r="H47" s="19">
        <v>0.74739928974767678</v>
      </c>
      <c r="I47" s="19">
        <v>2.0835824706002408</v>
      </c>
      <c r="J47" s="19">
        <v>0.38189438618549065</v>
      </c>
      <c r="K47" s="19">
        <v>-0.30444492143360824</v>
      </c>
      <c r="L47" s="1">
        <v>-1.1958840154631836</v>
      </c>
      <c r="M47" s="1">
        <v>-0.46241933506483579</v>
      </c>
      <c r="N47" s="1">
        <v>-1.7763568394002505E-15</v>
      </c>
      <c r="O47" s="1">
        <v>0</v>
      </c>
      <c r="P47" s="1">
        <v>-1.0547118733938987E-15</v>
      </c>
      <c r="Q47" s="3"/>
      <c r="R47" s="3"/>
      <c r="S47" s="3"/>
      <c r="T47" s="3"/>
    </row>
    <row r="48" spans="1:20" x14ac:dyDescent="0.25">
      <c r="A48" s="16">
        <f t="shared" si="4"/>
        <v>39</v>
      </c>
      <c r="B48" s="3" t="s">
        <v>10</v>
      </c>
      <c r="C48" s="3" t="s">
        <v>11</v>
      </c>
      <c r="D48" s="5" t="s">
        <v>50</v>
      </c>
      <c r="E48" s="19">
        <v>5.4770605081924826</v>
      </c>
      <c r="F48" s="19">
        <v>0.63621444403902505</v>
      </c>
      <c r="G48" s="19">
        <v>3.7733454205619346</v>
      </c>
      <c r="H48" s="19">
        <v>1.7712130853363102</v>
      </c>
      <c r="I48" s="19">
        <v>2.4061573181220832</v>
      </c>
      <c r="J48" s="19">
        <v>3.9600866141101956</v>
      </c>
      <c r="K48" s="19">
        <v>2.5136269421255886</v>
      </c>
      <c r="L48" s="1">
        <v>1.2634547874035118</v>
      </c>
      <c r="M48" s="1">
        <v>1.5777716493040919</v>
      </c>
      <c r="N48" s="1">
        <v>2.2153643021050606</v>
      </c>
      <c r="O48" s="1">
        <v>2.1606566061355319</v>
      </c>
      <c r="P48" s="1">
        <v>1.6663361553204732</v>
      </c>
      <c r="Q48" s="3"/>
      <c r="R48" s="3"/>
      <c r="S48" s="3"/>
      <c r="T48" s="3"/>
    </row>
    <row r="49" spans="1:20" x14ac:dyDescent="0.25">
      <c r="A49" s="16">
        <f t="shared" si="4"/>
        <v>40</v>
      </c>
      <c r="B49" s="3" t="s">
        <v>12</v>
      </c>
      <c r="C49" s="3" t="s">
        <v>13</v>
      </c>
      <c r="D49" s="5" t="s">
        <v>50</v>
      </c>
      <c r="E49" s="19">
        <v>-3.3580592158648881</v>
      </c>
      <c r="F49" s="19">
        <v>-0.23115992799971988</v>
      </c>
      <c r="G49" s="19">
        <v>-1.8451391982300203</v>
      </c>
      <c r="H49" s="19">
        <v>-1.0512544403452835</v>
      </c>
      <c r="I49" s="19">
        <v>-2.350421533091084</v>
      </c>
      <c r="J49" s="19">
        <v>-5.2546239467040632</v>
      </c>
      <c r="K49" s="19">
        <v>-4.203242187836107</v>
      </c>
      <c r="L49" s="1">
        <v>-1.6687959287101954</v>
      </c>
      <c r="M49" s="1">
        <v>-2.0104005801307938</v>
      </c>
      <c r="N49" s="1">
        <v>-2.9716684374275144</v>
      </c>
      <c r="O49" s="1">
        <v>-2.5710426997704747</v>
      </c>
      <c r="P49" s="1">
        <v>-2.0765514214003447</v>
      </c>
      <c r="Q49" s="3"/>
      <c r="R49" s="3"/>
      <c r="S49" s="3"/>
      <c r="T49" s="3"/>
    </row>
    <row r="50" spans="1:20" x14ac:dyDescent="0.25">
      <c r="A50" s="13"/>
      <c r="B50" s="14" t="s">
        <v>85</v>
      </c>
      <c r="C50" s="14" t="s">
        <v>86</v>
      </c>
      <c r="D50" s="15"/>
      <c r="E50" s="15">
        <v>2012</v>
      </c>
      <c r="F50" s="15">
        <v>2013</v>
      </c>
      <c r="G50" s="15">
        <v>2014</v>
      </c>
      <c r="H50" s="15">
        <v>2015</v>
      </c>
      <c r="I50" s="15">
        <v>2016</v>
      </c>
      <c r="J50" s="15">
        <v>2017</v>
      </c>
      <c r="K50" s="15">
        <v>2018</v>
      </c>
      <c r="L50" s="15">
        <v>2019</v>
      </c>
      <c r="M50" s="15">
        <v>2020</v>
      </c>
      <c r="N50" s="15">
        <v>2021</v>
      </c>
      <c r="O50" s="15">
        <v>2022</v>
      </c>
      <c r="P50" s="15">
        <v>2022</v>
      </c>
      <c r="Q50" s="3"/>
      <c r="R50" s="3"/>
      <c r="S50" s="3"/>
      <c r="T50" s="3"/>
    </row>
    <row r="51" spans="1:20" x14ac:dyDescent="0.25">
      <c r="A51" s="16">
        <f>A49+1</f>
        <v>41</v>
      </c>
      <c r="B51" s="3" t="s">
        <v>87</v>
      </c>
      <c r="C51" s="3" t="s">
        <v>88</v>
      </c>
      <c r="D51" s="5" t="s">
        <v>50</v>
      </c>
      <c r="E51" s="19">
        <v>2.2580849198962749</v>
      </c>
      <c r="F51" s="19">
        <v>-2.9160186625198925E-2</v>
      </c>
      <c r="G51" s="19">
        <v>0.62005568568523906</v>
      </c>
      <c r="H51" s="19">
        <v>0.17481212089269782</v>
      </c>
      <c r="I51" s="19">
        <v>0.14030718504323136</v>
      </c>
      <c r="J51" s="19">
        <v>2.9305007640406222</v>
      </c>
      <c r="K51" s="19">
        <v>2.5335624712868654</v>
      </c>
      <c r="L51" s="1">
        <v>2.8000000000000003</v>
      </c>
      <c r="M51" s="1">
        <v>2.2999999999999998</v>
      </c>
      <c r="N51" s="1">
        <v>2.1</v>
      </c>
      <c r="O51" s="1">
        <v>2</v>
      </c>
      <c r="P51" s="1">
        <v>2</v>
      </c>
      <c r="Q51" s="3"/>
      <c r="R51" s="3"/>
      <c r="S51" s="3"/>
      <c r="T51" s="3"/>
    </row>
    <row r="52" spans="1:20" x14ac:dyDescent="0.25">
      <c r="A52" s="13"/>
      <c r="B52" s="14" t="s">
        <v>89</v>
      </c>
      <c r="C52" s="14" t="s">
        <v>90</v>
      </c>
      <c r="D52" s="15"/>
      <c r="E52" s="15">
        <v>2012</v>
      </c>
      <c r="F52" s="15">
        <v>2013</v>
      </c>
      <c r="G52" s="15">
        <v>2014</v>
      </c>
      <c r="H52" s="15">
        <v>2015</v>
      </c>
      <c r="I52" s="15">
        <v>2016</v>
      </c>
      <c r="J52" s="15">
        <v>2017</v>
      </c>
      <c r="K52" s="15">
        <v>2018</v>
      </c>
      <c r="L52" s="15">
        <v>2019</v>
      </c>
      <c r="M52" s="15">
        <v>2020</v>
      </c>
      <c r="N52" s="15">
        <v>2021</v>
      </c>
      <c r="O52" s="15">
        <v>2022</v>
      </c>
      <c r="P52" s="15">
        <v>2022</v>
      </c>
      <c r="Q52" s="3"/>
      <c r="R52" s="3"/>
      <c r="S52" s="3"/>
      <c r="T52" s="3"/>
    </row>
    <row r="53" spans="1:20" x14ac:dyDescent="0.25">
      <c r="A53" s="16">
        <f>A51+1</f>
        <v>42</v>
      </c>
      <c r="B53" s="3" t="s">
        <v>91</v>
      </c>
      <c r="C53" s="3" t="s">
        <v>14</v>
      </c>
      <c r="D53" s="5" t="s">
        <v>45</v>
      </c>
      <c r="E53" s="24">
        <v>11051.414000000001</v>
      </c>
      <c r="F53" s="24">
        <v>11093.419</v>
      </c>
      <c r="G53" s="24">
        <v>11015.165000000001</v>
      </c>
      <c r="H53" s="24">
        <v>10731.852999999999</v>
      </c>
      <c r="I53" s="24">
        <v>10526.944</v>
      </c>
      <c r="J53" s="24">
        <v>11194.579</v>
      </c>
      <c r="K53" s="2">
        <v>11685.822</v>
      </c>
      <c r="L53" s="25">
        <v>11890.759259350745</v>
      </c>
      <c r="M53" s="25">
        <v>12299.953283256136</v>
      </c>
      <c r="N53" s="25">
        <v>12903.112419564975</v>
      </c>
      <c r="O53" s="25">
        <v>13612.604865926798</v>
      </c>
      <c r="P53" s="25">
        <v>14167.544850941918</v>
      </c>
      <c r="Q53" s="3"/>
      <c r="R53" s="3"/>
      <c r="S53" s="3"/>
      <c r="T53" s="3"/>
    </row>
    <row r="54" spans="1:20" x14ac:dyDescent="0.25">
      <c r="A54" s="16">
        <f>A53+1</f>
        <v>43</v>
      </c>
      <c r="B54" s="3" t="s">
        <v>92</v>
      </c>
      <c r="C54" s="3" t="s">
        <v>93</v>
      </c>
      <c r="D54" s="5" t="s">
        <v>45</v>
      </c>
      <c r="E54" s="17">
        <v>8734.2389999999996</v>
      </c>
      <c r="F54" s="17">
        <v>9402.9480000000003</v>
      </c>
      <c r="G54" s="17">
        <v>10070.014999999999</v>
      </c>
      <c r="H54" s="17">
        <v>10882.014000000001</v>
      </c>
      <c r="I54" s="17">
        <v>11597.305</v>
      </c>
      <c r="J54" s="17">
        <v>12515.367</v>
      </c>
      <c r="K54" s="57">
        <v>13969.243999999999</v>
      </c>
      <c r="L54" s="18">
        <v>15104.96905187592</v>
      </c>
      <c r="M54" s="18">
        <v>16010.360896845366</v>
      </c>
      <c r="N54" s="18">
        <v>16890.050176322533</v>
      </c>
      <c r="O54" s="18">
        <v>17733.708182629845</v>
      </c>
      <c r="P54" s="18">
        <v>18619.50690635221</v>
      </c>
      <c r="Q54" s="3"/>
      <c r="R54" s="3"/>
      <c r="S54" s="3"/>
      <c r="T54" s="3"/>
    </row>
    <row r="55" spans="1:20" x14ac:dyDescent="0.25">
      <c r="A55" s="16">
        <f>A54+1</f>
        <v>44</v>
      </c>
      <c r="B55" s="3" t="s">
        <v>94</v>
      </c>
      <c r="C55" s="3" t="s">
        <v>95</v>
      </c>
      <c r="D55" s="5" t="s">
        <v>45</v>
      </c>
      <c r="E55" s="17">
        <v>7242.2460000000001</v>
      </c>
      <c r="F55" s="17">
        <v>7784.1620000000003</v>
      </c>
      <c r="G55" s="17">
        <v>8377.982</v>
      </c>
      <c r="H55" s="17">
        <v>9064.4570000000003</v>
      </c>
      <c r="I55" s="17">
        <v>9620.4560000000001</v>
      </c>
      <c r="J55" s="17">
        <v>10383.044</v>
      </c>
      <c r="K55" s="57">
        <v>11505.731</v>
      </c>
      <c r="L55" s="18">
        <v>12432.073293725038</v>
      </c>
      <c r="M55" s="18">
        <v>13177.251766950918</v>
      </c>
      <c r="N55" s="18">
        <v>13901.275865286034</v>
      </c>
      <c r="O55" s="18">
        <v>14595.644594757074</v>
      </c>
      <c r="P55" s="18">
        <v>15324.697042265192</v>
      </c>
      <c r="Q55" s="3"/>
      <c r="R55" s="3"/>
      <c r="S55" s="3"/>
      <c r="T55" s="3"/>
    </row>
    <row r="56" spans="1:20" x14ac:dyDescent="0.25">
      <c r="A56" s="16">
        <f>A55+1</f>
        <v>45</v>
      </c>
      <c r="B56" s="3" t="s">
        <v>96</v>
      </c>
      <c r="C56" s="3" t="s">
        <v>97</v>
      </c>
      <c r="D56" s="5" t="s">
        <v>45</v>
      </c>
      <c r="E56" s="17">
        <v>1491.9929999999999</v>
      </c>
      <c r="F56" s="17">
        <v>1618.7860000000001</v>
      </c>
      <c r="G56" s="17">
        <v>1692.0329999999999</v>
      </c>
      <c r="H56" s="17">
        <v>1817.557</v>
      </c>
      <c r="I56" s="17">
        <v>1976.8489999999999</v>
      </c>
      <c r="J56" s="17">
        <v>2132.3229999999999</v>
      </c>
      <c r="K56" s="57">
        <v>2463.5129999999999</v>
      </c>
      <c r="L56" s="18">
        <v>2672.895758150883</v>
      </c>
      <c r="M56" s="18">
        <v>2833.1091298944475</v>
      </c>
      <c r="N56" s="18">
        <v>2988.7743110364972</v>
      </c>
      <c r="O56" s="18">
        <v>3138.0635878727708</v>
      </c>
      <c r="P56" s="18">
        <v>3294.8098640870162</v>
      </c>
      <c r="Q56" s="3"/>
      <c r="R56" s="3"/>
      <c r="S56" s="3"/>
      <c r="T56" s="3"/>
    </row>
    <row r="57" spans="1:20" x14ac:dyDescent="0.25">
      <c r="A57" s="16">
        <f>A56+1</f>
        <v>46</v>
      </c>
      <c r="B57" s="3" t="s">
        <v>15</v>
      </c>
      <c r="C57" s="3" t="s">
        <v>16</v>
      </c>
      <c r="D57" s="5" t="s">
        <v>45</v>
      </c>
      <c r="E57" s="17">
        <v>2790.3470000000002</v>
      </c>
      <c r="F57" s="17">
        <v>2982.7910000000002</v>
      </c>
      <c r="G57" s="17">
        <v>3184.51</v>
      </c>
      <c r="H57" s="17">
        <v>3362.6469999999999</v>
      </c>
      <c r="I57" s="17">
        <v>3609.9810000000002</v>
      </c>
      <c r="J57" s="17">
        <v>3811.2950000000001</v>
      </c>
      <c r="K57" s="57">
        <v>4217.4219999999996</v>
      </c>
      <c r="L57" s="18">
        <v>4430.0419529999999</v>
      </c>
      <c r="M57" s="18">
        <v>4675</v>
      </c>
      <c r="N57" s="18">
        <v>4935.2385299999996</v>
      </c>
      <c r="O57" s="18">
        <v>5167.106025</v>
      </c>
      <c r="P57" s="18">
        <v>5404.5964644924034</v>
      </c>
      <c r="Q57" s="3"/>
      <c r="R57" s="3"/>
      <c r="S57" s="3"/>
      <c r="T57" s="3"/>
    </row>
    <row r="58" spans="1:20" x14ac:dyDescent="0.25">
      <c r="A58" s="16">
        <f>A57+1</f>
        <v>47</v>
      </c>
      <c r="B58" s="3" t="s">
        <v>17</v>
      </c>
      <c r="C58" s="3" t="s">
        <v>18</v>
      </c>
      <c r="D58" s="5" t="s">
        <v>45</v>
      </c>
      <c r="E58" s="17">
        <v>650.83799999999997</v>
      </c>
      <c r="F58" s="17">
        <v>676.14499999999998</v>
      </c>
      <c r="G58" s="17">
        <v>615.52300000000002</v>
      </c>
      <c r="H58" s="17">
        <v>550.55600000000004</v>
      </c>
      <c r="I58" s="17">
        <v>661.59199999999998</v>
      </c>
      <c r="J58" s="17">
        <v>723.40700000000004</v>
      </c>
      <c r="K58" s="57">
        <v>721.45799999999997</v>
      </c>
      <c r="L58" s="18">
        <v>758.97171214156799</v>
      </c>
      <c r="M58" s="18">
        <v>796.63665101305492</v>
      </c>
      <c r="N58" s="18">
        <v>838.73438394152345</v>
      </c>
      <c r="O58" s="18">
        <v>881.84480308335992</v>
      </c>
      <c r="P58" s="18">
        <v>922.37613896752316</v>
      </c>
      <c r="Q58" s="3"/>
      <c r="R58" s="3"/>
      <c r="S58" s="3"/>
      <c r="T58" s="3"/>
    </row>
    <row r="59" spans="1:20" x14ac:dyDescent="0.25">
      <c r="A59" s="13"/>
      <c r="B59" s="14" t="s">
        <v>98</v>
      </c>
      <c r="C59" s="14" t="s">
        <v>99</v>
      </c>
      <c r="D59" s="15"/>
      <c r="E59" s="15">
        <v>2012</v>
      </c>
      <c r="F59" s="15">
        <v>2013</v>
      </c>
      <c r="G59" s="15">
        <v>2014</v>
      </c>
      <c r="H59" s="15">
        <v>2015</v>
      </c>
      <c r="I59" s="15">
        <v>2016</v>
      </c>
      <c r="J59" s="15">
        <v>2017</v>
      </c>
      <c r="K59" s="15">
        <v>2018</v>
      </c>
      <c r="L59" s="15">
        <v>2019</v>
      </c>
      <c r="M59" s="15">
        <v>2020</v>
      </c>
      <c r="N59" s="15">
        <v>2021</v>
      </c>
      <c r="O59" s="15">
        <v>2022</v>
      </c>
      <c r="P59" s="15">
        <v>2023</v>
      </c>
      <c r="Q59" s="3"/>
      <c r="R59" s="3"/>
      <c r="S59" s="3"/>
      <c r="T59" s="3"/>
    </row>
    <row r="60" spans="1:20" x14ac:dyDescent="0.25">
      <c r="A60" s="16">
        <f>A58+1</f>
        <v>48</v>
      </c>
      <c r="B60" s="3" t="s">
        <v>100</v>
      </c>
      <c r="C60" s="3" t="s">
        <v>101</v>
      </c>
      <c r="D60" s="5" t="s">
        <v>102</v>
      </c>
      <c r="E60" s="57">
        <v>2044.8130000000001</v>
      </c>
      <c r="F60" s="57">
        <v>2023.825</v>
      </c>
      <c r="G60" s="57">
        <v>2001.4680000000001</v>
      </c>
      <c r="H60" s="57">
        <v>1986.096</v>
      </c>
      <c r="I60" s="57">
        <v>1968.9570000000001</v>
      </c>
      <c r="J60" s="57">
        <v>1950.116</v>
      </c>
      <c r="K60" s="57">
        <v>1934.3789999999999</v>
      </c>
      <c r="L60" s="18">
        <v>1917.2343687764019</v>
      </c>
      <c r="M60" s="18">
        <v>1899.8492004177497</v>
      </c>
      <c r="N60" s="18">
        <v>1882.9354200114913</v>
      </c>
      <c r="O60" s="18">
        <v>1867.8719366513992</v>
      </c>
      <c r="P60" s="18">
        <v>1852.928961158188</v>
      </c>
      <c r="Q60" s="3"/>
      <c r="R60" s="3"/>
      <c r="S60" s="3"/>
      <c r="T60" s="3"/>
    </row>
    <row r="61" spans="1:20" x14ac:dyDescent="0.25">
      <c r="A61" s="16">
        <f>A60+1</f>
        <v>49</v>
      </c>
      <c r="B61" s="3" t="s">
        <v>103</v>
      </c>
      <c r="C61" s="3" t="s">
        <v>104</v>
      </c>
      <c r="D61" s="5" t="s">
        <v>50</v>
      </c>
      <c r="E61" s="58">
        <v>-1.44</v>
      </c>
      <c r="F61" s="58">
        <v>-1.0264019252616379</v>
      </c>
      <c r="G61" s="58">
        <v>-1.1046903758971212</v>
      </c>
      <c r="H61" s="58">
        <v>-0.76803626138415382</v>
      </c>
      <c r="I61" s="58">
        <v>-0.86294922299828158</v>
      </c>
      <c r="J61" s="58">
        <v>-0.95690256313368138</v>
      </c>
      <c r="K61" s="58">
        <v>-0.80697763620214857</v>
      </c>
      <c r="L61" s="1">
        <v>-0.8863118976993718</v>
      </c>
      <c r="M61" s="1">
        <v>-0.90678367975155538</v>
      </c>
      <c r="N61" s="1">
        <v>-0.8902696278493778</v>
      </c>
      <c r="O61" s="1">
        <v>-0.80000000000001137</v>
      </c>
      <c r="P61" s="1">
        <v>-0.79999999999999716</v>
      </c>
      <c r="Q61" s="3"/>
      <c r="R61" s="3"/>
      <c r="S61" s="3"/>
      <c r="T61" s="3"/>
    </row>
    <row r="62" spans="1:20" x14ac:dyDescent="0.25">
      <c r="A62" s="16">
        <f t="shared" ref="A62:A68" si="5">A61+1</f>
        <v>50</v>
      </c>
      <c r="B62" s="3" t="s">
        <v>105</v>
      </c>
      <c r="C62" s="3" t="s">
        <v>106</v>
      </c>
      <c r="D62" s="5" t="s">
        <v>102</v>
      </c>
      <c r="E62" s="57">
        <v>1560</v>
      </c>
      <c r="F62" s="57">
        <v>1536.1</v>
      </c>
      <c r="G62" s="57">
        <v>1495.8</v>
      </c>
      <c r="H62" s="57">
        <v>1472.6</v>
      </c>
      <c r="I62" s="57">
        <v>1450.3</v>
      </c>
      <c r="J62" s="57">
        <v>1423.4</v>
      </c>
      <c r="K62" s="57">
        <v>1410.8</v>
      </c>
      <c r="L62" s="18">
        <v>1399.5810892067734</v>
      </c>
      <c r="M62" s="18">
        <v>1388.789765505375</v>
      </c>
      <c r="N62" s="18">
        <v>1382.0745982884346</v>
      </c>
      <c r="O62" s="18">
        <v>1371.0180015021269</v>
      </c>
      <c r="P62" s="18">
        <v>1360.0498574901101</v>
      </c>
      <c r="Q62" s="3"/>
      <c r="R62" s="3"/>
      <c r="S62" s="3"/>
      <c r="T62" s="3"/>
    </row>
    <row r="63" spans="1:20" x14ac:dyDescent="0.25">
      <c r="A63" s="16">
        <f t="shared" si="5"/>
        <v>51</v>
      </c>
      <c r="B63" s="3" t="s">
        <v>107</v>
      </c>
      <c r="C63" s="3" t="s">
        <v>108</v>
      </c>
      <c r="D63" s="5" t="s">
        <v>102</v>
      </c>
      <c r="E63" s="57">
        <v>1030.7</v>
      </c>
      <c r="F63" s="57">
        <v>1014.2</v>
      </c>
      <c r="G63" s="57">
        <v>992.3</v>
      </c>
      <c r="H63" s="57">
        <v>994.2</v>
      </c>
      <c r="I63" s="57">
        <v>988.6</v>
      </c>
      <c r="J63" s="57">
        <v>980.3</v>
      </c>
      <c r="K63" s="57">
        <v>982.2</v>
      </c>
      <c r="L63" s="18">
        <v>972.82500000000005</v>
      </c>
      <c r="M63" s="18">
        <v>972.15283585376244</v>
      </c>
      <c r="N63" s="18">
        <v>967.45221880190411</v>
      </c>
      <c r="O63" s="18">
        <v>967.93870906050154</v>
      </c>
      <c r="P63" s="18">
        <v>961.55524924550775</v>
      </c>
      <c r="Q63" s="3"/>
      <c r="R63" s="3"/>
      <c r="S63" s="3"/>
      <c r="T63" s="3"/>
    </row>
    <row r="64" spans="1:20" x14ac:dyDescent="0.25">
      <c r="A64" s="16">
        <f t="shared" si="5"/>
        <v>52</v>
      </c>
      <c r="B64" s="3" t="s">
        <v>109</v>
      </c>
      <c r="C64" s="3" t="s">
        <v>110</v>
      </c>
      <c r="D64" s="5" t="s">
        <v>102</v>
      </c>
      <c r="E64" s="17">
        <v>875.6</v>
      </c>
      <c r="F64" s="17">
        <v>893.9</v>
      </c>
      <c r="G64" s="17">
        <v>884.6</v>
      </c>
      <c r="H64" s="17">
        <v>896.1</v>
      </c>
      <c r="I64" s="17">
        <v>893.3</v>
      </c>
      <c r="J64" s="17">
        <v>894.8</v>
      </c>
      <c r="K64" s="17">
        <v>909.4</v>
      </c>
      <c r="L64" s="18">
        <v>910.67499999999995</v>
      </c>
      <c r="M64" s="18">
        <v>909.76432499999999</v>
      </c>
      <c r="N64" s="18">
        <v>908.85456067500002</v>
      </c>
      <c r="O64" s="18">
        <v>907.94570611432505</v>
      </c>
      <c r="P64" s="18">
        <v>907.03776040821072</v>
      </c>
    </row>
    <row r="65" spans="1:20" x14ac:dyDescent="0.25">
      <c r="A65" s="16">
        <f t="shared" si="5"/>
        <v>53</v>
      </c>
      <c r="B65" s="3" t="s">
        <v>111</v>
      </c>
      <c r="C65" s="3" t="s">
        <v>112</v>
      </c>
      <c r="D65" s="5" t="s">
        <v>50</v>
      </c>
      <c r="E65" s="19">
        <v>1.624883936861643</v>
      </c>
      <c r="F65" s="19">
        <v>2.0899954317039544</v>
      </c>
      <c r="G65" s="19">
        <v>-1.0403848305179508</v>
      </c>
      <c r="H65" s="19">
        <v>1.300022609088856</v>
      </c>
      <c r="I65" s="19">
        <v>-0.31246512665997273</v>
      </c>
      <c r="J65" s="19">
        <v>0.16791671331020552</v>
      </c>
      <c r="K65" s="19">
        <v>1.6316495306213596</v>
      </c>
      <c r="L65" s="1">
        <v>0.14020233120739078</v>
      </c>
      <c r="M65" s="1">
        <v>-9.9999999999994316E-2</v>
      </c>
      <c r="N65" s="1">
        <v>-9.9999999999994316E-2</v>
      </c>
      <c r="O65" s="1">
        <v>-9.9999999999994316E-2</v>
      </c>
      <c r="P65" s="1">
        <v>-9.9999999999994316E-2</v>
      </c>
    </row>
    <row r="66" spans="1:20" x14ac:dyDescent="0.25">
      <c r="A66" s="16">
        <f t="shared" si="5"/>
        <v>54</v>
      </c>
      <c r="B66" s="3" t="s">
        <v>113</v>
      </c>
      <c r="C66" s="3" t="s">
        <v>114</v>
      </c>
      <c r="D66" s="5" t="s">
        <v>50</v>
      </c>
      <c r="E66" s="26">
        <v>0.66070512820512828</v>
      </c>
      <c r="F66" s="19">
        <v>0.66024347373217895</v>
      </c>
      <c r="G66" s="19">
        <v>0.66339082765075541</v>
      </c>
      <c r="H66" s="19">
        <v>0.67513241885101194</v>
      </c>
      <c r="I66" s="19">
        <v>0.68165207198510658</v>
      </c>
      <c r="J66" s="19">
        <v>0.68870310524097222</v>
      </c>
      <c r="K66" s="19">
        <v>0.69620073717039987</v>
      </c>
      <c r="L66" s="1">
        <v>0.69508298411731062</v>
      </c>
      <c r="M66" s="1">
        <v>0.7</v>
      </c>
      <c r="N66" s="1">
        <v>0.7</v>
      </c>
      <c r="O66" s="1">
        <v>0.70599999999999996</v>
      </c>
      <c r="P66" s="1">
        <v>0.70699999999999996</v>
      </c>
    </row>
    <row r="67" spans="1:20" x14ac:dyDescent="0.25">
      <c r="A67" s="16">
        <f t="shared" si="5"/>
        <v>55</v>
      </c>
      <c r="B67" s="3" t="s">
        <v>115</v>
      </c>
      <c r="C67" s="3" t="s">
        <v>0</v>
      </c>
      <c r="D67" s="5" t="s">
        <v>50</v>
      </c>
      <c r="E67" s="19">
        <v>15.048025613660618</v>
      </c>
      <c r="F67" s="19">
        <v>11.871425754289094</v>
      </c>
      <c r="G67" s="19">
        <v>10.843494910813261</v>
      </c>
      <c r="H67" s="19">
        <v>9.8772882719774699</v>
      </c>
      <c r="I67" s="19">
        <v>9.6398948007283014</v>
      </c>
      <c r="J67" s="19">
        <v>8.7116188921758653</v>
      </c>
      <c r="K67" s="19">
        <v>7.411932396660557</v>
      </c>
      <c r="L67" s="1">
        <v>6.3860406547940256</v>
      </c>
      <c r="M67" s="1">
        <v>6.4175619874596901</v>
      </c>
      <c r="N67" s="1">
        <v>6.2</v>
      </c>
      <c r="O67" s="1">
        <v>5.8000000000000007</v>
      </c>
      <c r="P67" s="1">
        <v>5.6697198502191775</v>
      </c>
    </row>
    <row r="68" spans="1:20" x14ac:dyDescent="0.25">
      <c r="A68" s="16">
        <f t="shared" si="5"/>
        <v>56</v>
      </c>
      <c r="B68" s="3" t="s">
        <v>116</v>
      </c>
      <c r="C68" s="3" t="s">
        <v>3</v>
      </c>
      <c r="D68" s="5" t="s">
        <v>117</v>
      </c>
      <c r="E68" s="26">
        <v>12.120804001402886</v>
      </c>
      <c r="F68" s="19">
        <v>11.704411856710749</v>
      </c>
      <c r="G68" s="19">
        <v>11.144939598691755</v>
      </c>
      <c r="H68" s="19">
        <v>10.495434110893605</v>
      </c>
      <c r="I68" s="19">
        <v>9.8059278299852153</v>
      </c>
      <c r="J68" s="19">
        <v>9.1202717342463426</v>
      </c>
      <c r="K68" s="19">
        <v>8.4806564716641759</v>
      </c>
      <c r="L68" s="1">
        <v>7.9251861618051969</v>
      </c>
      <c r="M68" s="1">
        <v>7.4812776834858541</v>
      </c>
      <c r="N68" s="1">
        <v>7.1610960539045401</v>
      </c>
      <c r="O68" s="1">
        <v>6.9679935134247897</v>
      </c>
      <c r="P68" s="1">
        <v>6.8967113418710912</v>
      </c>
      <c r="R68" s="27"/>
      <c r="S68" s="27"/>
      <c r="T68" s="27"/>
    </row>
    <row r="69" spans="1:20" x14ac:dyDescent="0.25">
      <c r="A69" s="13"/>
      <c r="B69" s="14" t="s">
        <v>118</v>
      </c>
      <c r="C69" s="14" t="s">
        <v>119</v>
      </c>
      <c r="D69" s="15"/>
      <c r="E69" s="15">
        <v>2012</v>
      </c>
      <c r="F69" s="15">
        <v>2013</v>
      </c>
      <c r="G69" s="15">
        <v>2014</v>
      </c>
      <c r="H69" s="15">
        <v>2015</v>
      </c>
      <c r="I69" s="15">
        <v>2016</v>
      </c>
      <c r="J69" s="15">
        <v>2017</v>
      </c>
      <c r="K69" s="15">
        <v>2018</v>
      </c>
      <c r="L69" s="15">
        <v>2019</v>
      </c>
      <c r="M69" s="15">
        <v>2020</v>
      </c>
      <c r="N69" s="15">
        <v>2021</v>
      </c>
      <c r="O69" s="15">
        <v>2022</v>
      </c>
      <c r="P69" s="15">
        <v>2023</v>
      </c>
      <c r="R69" s="28"/>
      <c r="S69" s="28"/>
      <c r="T69" s="28"/>
    </row>
    <row r="70" spans="1:20" x14ac:dyDescent="0.25">
      <c r="A70" s="16">
        <f>A68+1</f>
        <v>57</v>
      </c>
      <c r="B70" s="3" t="s">
        <v>120</v>
      </c>
      <c r="C70" s="3" t="s">
        <v>121</v>
      </c>
      <c r="D70" s="5" t="s">
        <v>122</v>
      </c>
      <c r="E70" s="17">
        <v>685</v>
      </c>
      <c r="F70" s="17">
        <v>716</v>
      </c>
      <c r="G70" s="17">
        <v>765</v>
      </c>
      <c r="H70" s="17">
        <v>818</v>
      </c>
      <c r="I70" s="17">
        <v>859</v>
      </c>
      <c r="J70" s="17">
        <v>926</v>
      </c>
      <c r="K70" s="17">
        <v>1004</v>
      </c>
      <c r="L70" s="18">
        <v>1082.3120000000001</v>
      </c>
      <c r="M70" s="18">
        <v>1147.2507200000002</v>
      </c>
      <c r="N70" s="18">
        <v>1210.3495096000001</v>
      </c>
      <c r="O70" s="18">
        <v>1270.8669850800002</v>
      </c>
      <c r="P70" s="18">
        <v>1334.4103343340003</v>
      </c>
      <c r="Q70" s="3"/>
      <c r="R70" s="29"/>
      <c r="S70" s="29"/>
      <c r="T70" s="29"/>
    </row>
    <row r="71" spans="1:20" x14ac:dyDescent="0.25">
      <c r="A71" s="16">
        <f>A70+1</f>
        <v>58</v>
      </c>
      <c r="B71" s="3" t="s">
        <v>123</v>
      </c>
      <c r="C71" s="3" t="s">
        <v>124</v>
      </c>
      <c r="D71" s="5" t="s">
        <v>50</v>
      </c>
      <c r="E71" s="19">
        <v>3.7878787878787845</v>
      </c>
      <c r="F71" s="19">
        <v>4.5255474452554845</v>
      </c>
      <c r="G71" s="19">
        <v>6.8435754189944076</v>
      </c>
      <c r="H71" s="19">
        <v>6.9281045751633963</v>
      </c>
      <c r="I71" s="19">
        <v>5.012224938875292</v>
      </c>
      <c r="J71" s="19">
        <v>7.7997671711292185</v>
      </c>
      <c r="K71" s="19">
        <v>8.4233261339092849</v>
      </c>
      <c r="L71" s="1">
        <v>7.8000000000000114</v>
      </c>
      <c r="M71" s="1">
        <v>6</v>
      </c>
      <c r="N71" s="1">
        <v>5.5</v>
      </c>
      <c r="O71" s="1">
        <v>5</v>
      </c>
      <c r="P71" s="1">
        <v>5</v>
      </c>
      <c r="Q71" s="3"/>
      <c r="R71" s="3"/>
      <c r="S71" s="3"/>
      <c r="T71" s="3"/>
    </row>
    <row r="72" spans="1:20" x14ac:dyDescent="0.25">
      <c r="A72" s="16">
        <f>A71+1</f>
        <v>59</v>
      </c>
      <c r="B72" s="3" t="s">
        <v>125</v>
      </c>
      <c r="C72" s="3" t="s">
        <v>126</v>
      </c>
      <c r="D72" s="5" t="s">
        <v>50</v>
      </c>
      <c r="E72" s="19">
        <v>2.4692256619756048</v>
      </c>
      <c r="F72" s="19">
        <v>0.23313629384895673</v>
      </c>
      <c r="G72" s="19">
        <v>2.986647839524692</v>
      </c>
      <c r="H72" s="19">
        <v>1.9353418901545183</v>
      </c>
      <c r="I72" s="19">
        <v>2.0928140175648258</v>
      </c>
      <c r="J72" s="19">
        <v>3.6133296600834974</v>
      </c>
      <c r="K72" s="19">
        <v>2.9411383495335564</v>
      </c>
      <c r="L72" s="1">
        <v>1.9570538336947774</v>
      </c>
      <c r="M72" s="1">
        <v>2.3023023023022837</v>
      </c>
      <c r="N72" s="1">
        <v>2.9243254241562822</v>
      </c>
      <c r="O72" s="1">
        <v>2.887521893309386</v>
      </c>
      <c r="P72" s="1">
        <v>2.494589606390174</v>
      </c>
      <c r="Q72" s="3"/>
      <c r="R72" s="3"/>
      <c r="S72" s="3"/>
      <c r="T72" s="3"/>
    </row>
    <row r="73" spans="1:20" x14ac:dyDescent="0.25">
      <c r="A73" s="13"/>
      <c r="B73" s="14" t="s">
        <v>127</v>
      </c>
      <c r="C73" s="14" t="s">
        <v>19</v>
      </c>
      <c r="D73" s="15"/>
      <c r="E73" s="15">
        <v>2012</v>
      </c>
      <c r="F73" s="15">
        <v>2013</v>
      </c>
      <c r="G73" s="15">
        <v>2014</v>
      </c>
      <c r="H73" s="15">
        <v>2015</v>
      </c>
      <c r="I73" s="15">
        <v>2016</v>
      </c>
      <c r="J73" s="15">
        <v>2017</v>
      </c>
      <c r="K73" s="15">
        <v>2018</v>
      </c>
      <c r="L73" s="15">
        <v>2019</v>
      </c>
      <c r="M73" s="15">
        <v>2020</v>
      </c>
      <c r="N73" s="15">
        <v>2021</v>
      </c>
      <c r="O73" s="15">
        <v>2022</v>
      </c>
      <c r="P73" s="15">
        <v>2023</v>
      </c>
      <c r="Q73" s="15">
        <v>2024</v>
      </c>
      <c r="R73" s="15">
        <v>2025</v>
      </c>
      <c r="S73" s="15">
        <v>2026</v>
      </c>
      <c r="T73" s="15">
        <v>2027</v>
      </c>
    </row>
    <row r="74" spans="1:20" x14ac:dyDescent="0.25">
      <c r="A74" s="16">
        <f>A72+1</f>
        <v>60</v>
      </c>
      <c r="B74" s="3" t="s">
        <v>128</v>
      </c>
      <c r="C74" s="3" t="s">
        <v>129</v>
      </c>
      <c r="D74" s="5" t="s">
        <v>45</v>
      </c>
      <c r="E74" s="17">
        <v>23145.22397611355</v>
      </c>
      <c r="F74" s="17">
        <v>23476.998177627436</v>
      </c>
      <c r="G74" s="17">
        <v>23760.474020340018</v>
      </c>
      <c r="H74" s="17">
        <v>24319.08628394422</v>
      </c>
      <c r="I74" s="17">
        <v>24965.440817599796</v>
      </c>
      <c r="J74" s="17">
        <v>25611.289579470464</v>
      </c>
      <c r="K74" s="17">
        <v>26445.41241765329</v>
      </c>
      <c r="L74" s="18">
        <v>27250.001821585531</v>
      </c>
      <c r="M74" s="18">
        <v>28036.603167286194</v>
      </c>
      <c r="N74" s="18">
        <v>28847.622283074863</v>
      </c>
      <c r="O74" s="18">
        <v>29647.187336114424</v>
      </c>
      <c r="P74" s="18">
        <v>30492.857078958448</v>
      </c>
      <c r="Q74" s="18">
        <v>31255.178505932407</v>
      </c>
      <c r="R74" s="18">
        <v>32036.557968580713</v>
      </c>
      <c r="S74" s="18">
        <v>32837.471917795228</v>
      </c>
      <c r="T74" s="59">
        <v>33658.408715740108</v>
      </c>
    </row>
    <row r="75" spans="1:20" x14ac:dyDescent="0.25">
      <c r="A75" s="16">
        <v>61</v>
      </c>
      <c r="B75" s="3" t="s">
        <v>1</v>
      </c>
      <c r="C75" s="3" t="s">
        <v>130</v>
      </c>
      <c r="D75" s="5" t="s">
        <v>117</v>
      </c>
      <c r="E75" s="19">
        <v>1.4477582130519402</v>
      </c>
      <c r="F75" s="19">
        <v>1.4334456294580917</v>
      </c>
      <c r="G75" s="19">
        <v>1.2074620467565751</v>
      </c>
      <c r="H75" s="19">
        <v>2.3510148119351584</v>
      </c>
      <c r="I75" s="19">
        <v>2.6578076417382022</v>
      </c>
      <c r="J75" s="19">
        <v>2.5869711918540048</v>
      </c>
      <c r="K75" s="19">
        <v>3.2568560657384609</v>
      </c>
      <c r="L75" s="1">
        <v>3.0424536067932451</v>
      </c>
      <c r="M75" s="1">
        <v>2.8866102499764708</v>
      </c>
      <c r="N75" s="1">
        <v>2.8927153227142242</v>
      </c>
      <c r="O75" s="1">
        <v>2.7716844223541841</v>
      </c>
      <c r="P75" s="1">
        <v>2.8524451013060457</v>
      </c>
      <c r="Q75" s="1">
        <v>2.4999999999999858</v>
      </c>
      <c r="R75" s="1">
        <v>2.4999999999999858</v>
      </c>
      <c r="S75" s="1">
        <v>2.4999999999999858</v>
      </c>
      <c r="T75" s="1">
        <v>2.4999999999999858</v>
      </c>
    </row>
    <row r="76" spans="1:20" x14ac:dyDescent="0.25">
      <c r="A76" s="16">
        <v>62</v>
      </c>
      <c r="B76" s="3" t="s">
        <v>131</v>
      </c>
      <c r="C76" s="3" t="s">
        <v>132</v>
      </c>
      <c r="D76" s="5" t="s">
        <v>50</v>
      </c>
      <c r="E76" s="19">
        <v>-1.0173221955573901</v>
      </c>
      <c r="F76" s="19">
        <v>-0.30744997893574394</v>
      </c>
      <c r="G76" s="19">
        <v>-0.80183610653763471</v>
      </c>
      <c r="H76" s="19">
        <v>6.4745522422650484E-2</v>
      </c>
      <c r="I76" s="19">
        <v>0.14172913598798617</v>
      </c>
      <c r="J76" s="19">
        <v>-0.12152833043673823</v>
      </c>
      <c r="K76" s="19">
        <v>0.40111996726898697</v>
      </c>
      <c r="L76" s="30">
        <v>0.14672291986138006</v>
      </c>
      <c r="M76" s="30">
        <v>0</v>
      </c>
      <c r="N76" s="30">
        <v>-6.5000000000005539E-2</v>
      </c>
      <c r="O76" s="30">
        <v>-0.13000000000000186</v>
      </c>
      <c r="P76" s="30">
        <v>-6.8100146309716794E-2</v>
      </c>
      <c r="Q76" s="3"/>
      <c r="R76" s="3"/>
      <c r="S76" s="3"/>
      <c r="T76" s="3"/>
    </row>
    <row r="77" spans="1:20" x14ac:dyDescent="0.25">
      <c r="A77" s="16">
        <v>63</v>
      </c>
      <c r="B77" s="3" t="s">
        <v>133</v>
      </c>
      <c r="C77" s="3" t="s">
        <v>134</v>
      </c>
      <c r="D77" s="5" t="s">
        <v>50</v>
      </c>
      <c r="E77" s="19">
        <v>0.64310937543494895</v>
      </c>
      <c r="F77" s="19">
        <v>0.57057053452276563</v>
      </c>
      <c r="G77" s="19">
        <v>0.53267793758025728</v>
      </c>
      <c r="H77" s="19">
        <v>0.52849613960936204</v>
      </c>
      <c r="I77" s="19">
        <v>0.5656491270213756</v>
      </c>
      <c r="J77" s="19">
        <v>0.6521370820502127</v>
      </c>
      <c r="K77" s="19">
        <v>0.76765735674302316</v>
      </c>
      <c r="L77" s="30">
        <v>0.88117829338940501</v>
      </c>
      <c r="M77" s="30">
        <v>0.97694304044398017</v>
      </c>
      <c r="N77" s="30">
        <v>1.0499640307312972</v>
      </c>
      <c r="O77" s="30">
        <v>1.0969458618298118</v>
      </c>
      <c r="P77" s="30">
        <v>1.1140262616850001</v>
      </c>
      <c r="Q77" s="3"/>
      <c r="R77" s="3"/>
      <c r="S77" s="3"/>
      <c r="T77" s="3"/>
    </row>
    <row r="78" spans="1:20" x14ac:dyDescent="0.25">
      <c r="A78" s="16">
        <f>A77+1</f>
        <v>64</v>
      </c>
      <c r="B78" s="3" t="s">
        <v>135</v>
      </c>
      <c r="C78" s="3" t="s">
        <v>136</v>
      </c>
      <c r="D78" s="5" t="s">
        <v>50</v>
      </c>
      <c r="E78" s="19">
        <v>0.8235058029461052</v>
      </c>
      <c r="F78" s="19">
        <v>1.17032507387107</v>
      </c>
      <c r="G78" s="19">
        <v>1.4766202157139523</v>
      </c>
      <c r="H78" s="19">
        <v>1.7577731499031461</v>
      </c>
      <c r="I78" s="19">
        <v>1.9504293787288405</v>
      </c>
      <c r="J78" s="19">
        <v>2.0563624402405303</v>
      </c>
      <c r="K78" s="19">
        <v>2.0880787417264504</v>
      </c>
      <c r="L78" s="30">
        <v>2.0145523935424601</v>
      </c>
      <c r="M78" s="30">
        <v>1.9096672095324907</v>
      </c>
      <c r="N78" s="30">
        <v>1.9077512919829327</v>
      </c>
      <c r="O78" s="30">
        <v>1.804738560524374</v>
      </c>
      <c r="P78" s="30">
        <v>1.8065189859307622</v>
      </c>
      <c r="Q78" s="3"/>
      <c r="R78" s="3"/>
      <c r="S78" s="3"/>
      <c r="T78" s="3"/>
    </row>
    <row r="79" spans="1:20" x14ac:dyDescent="0.25">
      <c r="A79" s="16">
        <f>A78+1</f>
        <v>65</v>
      </c>
      <c r="B79" s="3" t="s">
        <v>2</v>
      </c>
      <c r="C79" s="3" t="s">
        <v>20</v>
      </c>
      <c r="D79" s="5" t="s">
        <v>50</v>
      </c>
      <c r="E79" s="19">
        <v>0.79020522681337013</v>
      </c>
      <c r="F79" s="19">
        <v>0.7489091640065908</v>
      </c>
      <c r="G79" s="19">
        <v>-9.7503632664526663E-2</v>
      </c>
      <c r="H79" s="19">
        <v>-5.9269752936899067E-3</v>
      </c>
      <c r="I79" s="19">
        <v>-0.90616343475514327</v>
      </c>
      <c r="J79" s="19">
        <v>0.51176535344679053</v>
      </c>
      <c r="K79" s="19">
        <v>1.7319010736539724</v>
      </c>
      <c r="L79" s="30">
        <v>1.1367687255311836</v>
      </c>
      <c r="M79" s="30">
        <v>0.46183598270164339</v>
      </c>
      <c r="N79" s="30">
        <v>0.39220658425051624</v>
      </c>
      <c r="O79" s="30">
        <v>0.4048567025081411</v>
      </c>
      <c r="P79" s="30">
        <v>-4.4538391832290358E-2</v>
      </c>
      <c r="Q79" s="30">
        <v>-4.4538391832290358E-2</v>
      </c>
      <c r="R79" s="30">
        <v>-4.4538391832290358E-2</v>
      </c>
      <c r="S79" s="30">
        <v>-4.4538391832276147E-2</v>
      </c>
      <c r="T79" s="30">
        <v>-4.4538391832290358E-2</v>
      </c>
    </row>
    <row r="80" spans="1:20" x14ac:dyDescent="0.25">
      <c r="A80" s="16">
        <f>A79+1</f>
        <v>66</v>
      </c>
      <c r="B80" s="3" t="s">
        <v>2</v>
      </c>
      <c r="C80" s="3" t="s">
        <v>20</v>
      </c>
      <c r="D80" s="5" t="s">
        <v>45</v>
      </c>
      <c r="E80" s="17">
        <v>-463.0919761135483</v>
      </c>
      <c r="F80" s="17">
        <v>-266.82517762743737</v>
      </c>
      <c r="G80" s="17">
        <v>-105.78202034001879</v>
      </c>
      <c r="H80" s="17">
        <v>106.87271605577916</v>
      </c>
      <c r="I80" s="17">
        <v>-106.21181759979663</v>
      </c>
      <c r="J80" s="17">
        <v>189.4364205295351</v>
      </c>
      <c r="K80" s="17">
        <v>547.50758234670866</v>
      </c>
      <c r="L80" s="31">
        <v>309.76949841446549</v>
      </c>
      <c r="M80" s="31">
        <v>129.4831217537976</v>
      </c>
      <c r="N80" s="31">
        <v>113.14227399394076</v>
      </c>
      <c r="O80" s="31">
        <v>120.02862503540018</v>
      </c>
      <c r="P80" s="31">
        <v>-13.581028166689066</v>
      </c>
      <c r="Q80" s="31">
        <v>-13.920553870855656</v>
      </c>
      <c r="R80" s="31">
        <v>-14.268567717626865</v>
      </c>
      <c r="S80" s="31">
        <v>-14.625281910564809</v>
      </c>
      <c r="T80" s="31">
        <v>-14.990913958332385</v>
      </c>
    </row>
    <row r="81" spans="1:20" x14ac:dyDescent="0.25">
      <c r="A81" s="16"/>
      <c r="B81" s="3"/>
      <c r="C81" s="3"/>
      <c r="D81" s="5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"/>
      <c r="P81" s="3"/>
      <c r="Q81" s="3"/>
      <c r="R81" s="3"/>
      <c r="S81" s="3"/>
      <c r="T81" s="3"/>
    </row>
    <row r="82" spans="1:20" x14ac:dyDescent="0.25">
      <c r="A82" s="34"/>
      <c r="B82" s="3"/>
      <c r="C82" s="3"/>
      <c r="D82" s="5"/>
      <c r="E82" s="6"/>
      <c r="F82" s="6"/>
      <c r="G82" s="6"/>
      <c r="H82" s="6"/>
      <c r="I82" s="6"/>
      <c r="J82" s="6"/>
      <c r="K82" s="6"/>
      <c r="L82" s="6"/>
      <c r="M82" s="51"/>
      <c r="N82" s="51"/>
      <c r="O82" s="3"/>
      <c r="P82" s="3"/>
      <c r="Q82" s="3"/>
      <c r="R82" s="3"/>
      <c r="S82" s="3"/>
      <c r="T82" s="3"/>
    </row>
    <row r="83" spans="1:20" x14ac:dyDescent="0.25">
      <c r="A83" s="35"/>
      <c r="B83" s="3"/>
      <c r="C83" s="3"/>
      <c r="D83" s="5"/>
      <c r="E83" s="6"/>
      <c r="F83" s="6"/>
      <c r="G83" s="6"/>
      <c r="H83" s="6"/>
      <c r="I83" s="6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</row>
    <row r="84" spans="1:20" x14ac:dyDescent="0.25">
      <c r="A84" s="35"/>
      <c r="B84" s="3"/>
      <c r="C84" s="3"/>
      <c r="D84" s="5"/>
      <c r="E84" s="6"/>
      <c r="F84" s="6"/>
      <c r="G84" s="6"/>
      <c r="H84" s="6"/>
      <c r="I84" s="6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</row>
    <row r="85" spans="1:20" x14ac:dyDescent="0.25">
      <c r="A85" s="34"/>
      <c r="B85" s="3"/>
      <c r="C85" s="3"/>
      <c r="D85" s="5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3"/>
      <c r="Q85" s="3"/>
      <c r="R85" s="3"/>
      <c r="S85" s="3"/>
      <c r="T85" s="3"/>
    </row>
    <row r="86" spans="1:20" x14ac:dyDescent="0.25">
      <c r="A86" s="35"/>
      <c r="B86" s="3"/>
      <c r="C86" s="3"/>
      <c r="D86" s="5"/>
      <c r="E86" s="6"/>
      <c r="F86" s="6"/>
      <c r="G86" s="6"/>
      <c r="H86" s="6"/>
      <c r="I86" s="6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</row>
    <row r="87" spans="1:20" x14ac:dyDescent="0.25">
      <c r="A87" s="34"/>
      <c r="B87" s="3"/>
      <c r="C87" s="3"/>
      <c r="D87" s="5"/>
      <c r="E87" s="6"/>
      <c r="F87" s="6"/>
      <c r="G87" s="6"/>
      <c r="H87" s="6"/>
      <c r="I87" s="6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</row>
    <row r="88" spans="1:20" x14ac:dyDescent="0.25">
      <c r="A88" s="34"/>
      <c r="B88" s="3"/>
      <c r="C88" s="3"/>
      <c r="D88" s="5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</row>
    <row r="89" spans="1:20" x14ac:dyDescent="0.25">
      <c r="A89" s="34"/>
      <c r="B89" s="3"/>
      <c r="C89" s="3"/>
      <c r="D89" s="5"/>
      <c r="E89" s="6"/>
      <c r="F89" s="6"/>
      <c r="G89" s="6"/>
      <c r="H89" s="6"/>
      <c r="I89" s="6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</row>
    <row r="90" spans="1:20" x14ac:dyDescent="0.25">
      <c r="A90" s="34"/>
      <c r="B90" s="3"/>
      <c r="C90" s="3"/>
      <c r="D90" s="5"/>
      <c r="E90" s="6"/>
      <c r="F90" s="6"/>
      <c r="G90" s="6"/>
      <c r="H90" s="6"/>
      <c r="I90" s="6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</row>
    <row r="91" spans="1:20" x14ac:dyDescent="0.25">
      <c r="A91" s="35"/>
      <c r="B91" s="3"/>
      <c r="C91" s="3"/>
      <c r="D91" s="5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</row>
    <row r="92" spans="1:20" x14ac:dyDescent="0.25">
      <c r="A92" s="35"/>
      <c r="B92" s="3"/>
      <c r="C92" s="3"/>
      <c r="D92" s="5"/>
      <c r="E92" s="6"/>
      <c r="F92" s="6"/>
      <c r="G92" s="6"/>
      <c r="H92" s="6"/>
      <c r="I92" s="6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</row>
    <row r="93" spans="1:20" x14ac:dyDescent="0.25">
      <c r="A93" s="34"/>
      <c r="B93" s="3"/>
      <c r="C93" s="3"/>
      <c r="D93" s="5"/>
      <c r="E93" s="6"/>
      <c r="F93" s="6"/>
      <c r="G93" s="6"/>
      <c r="H93" s="6"/>
      <c r="I93" s="6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</row>
    <row r="94" spans="1:20" x14ac:dyDescent="0.25">
      <c r="A94" s="35"/>
      <c r="B94" s="3"/>
      <c r="C94" s="3"/>
      <c r="D94" s="5"/>
      <c r="E94" s="6"/>
      <c r="F94" s="6"/>
      <c r="G94" s="6"/>
      <c r="H94" s="6"/>
      <c r="I94" s="6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</row>
    <row r="95" spans="1:20" x14ac:dyDescent="0.25">
      <c r="A95" s="35"/>
      <c r="B95" s="3"/>
      <c r="C95" s="3"/>
      <c r="D95" s="5"/>
      <c r="E95" s="6"/>
      <c r="F95" s="6"/>
      <c r="G95" s="6"/>
      <c r="H95" s="6"/>
      <c r="I95" s="6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</row>
    <row r="96" spans="1:20" x14ac:dyDescent="0.25">
      <c r="A96" s="34"/>
      <c r="B96" s="3"/>
      <c r="C96" s="3"/>
      <c r="D96" s="5"/>
      <c r="E96" s="6"/>
      <c r="F96" s="6"/>
      <c r="G96" s="6"/>
      <c r="H96" s="6"/>
      <c r="I96" s="6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</row>
    <row r="97" spans="1:20" x14ac:dyDescent="0.25">
      <c r="A97" s="35"/>
      <c r="B97" s="3"/>
      <c r="C97" s="3"/>
      <c r="D97" s="5"/>
      <c r="E97" s="6"/>
      <c r="F97" s="6"/>
      <c r="G97" s="6"/>
      <c r="H97" s="6"/>
      <c r="I97" s="6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</row>
    <row r="98" spans="1:20" x14ac:dyDescent="0.25">
      <c r="A98" s="35"/>
      <c r="B98" s="3"/>
      <c r="C98" s="3"/>
      <c r="D98" s="5"/>
      <c r="E98" s="6"/>
      <c r="F98" s="6"/>
      <c r="G98" s="6"/>
      <c r="H98" s="6"/>
      <c r="I98" s="6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</row>
    <row r="99" spans="1:20" x14ac:dyDescent="0.25">
      <c r="A99" s="34"/>
      <c r="B99" s="3"/>
      <c r="C99" s="3"/>
      <c r="D99" s="5"/>
      <c r="E99" s="6"/>
      <c r="F99" s="6"/>
      <c r="G99" s="6"/>
      <c r="H99" s="6"/>
      <c r="I99" s="6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</row>
    <row r="100" spans="1:20" x14ac:dyDescent="0.25">
      <c r="A100" s="35"/>
      <c r="B100" s="3"/>
      <c r="C100" s="3"/>
      <c r="D100" s="5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</row>
    <row r="101" spans="1:20" x14ac:dyDescent="0.25">
      <c r="A101" s="35"/>
      <c r="B101" s="3"/>
      <c r="C101" s="3"/>
      <c r="D101" s="5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</row>
    <row r="102" spans="1:20" x14ac:dyDescent="0.25">
      <c r="A102" s="34"/>
      <c r="B102" s="3"/>
      <c r="C102" s="3"/>
      <c r="D102" s="5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</row>
    <row r="103" spans="1:20" x14ac:dyDescent="0.25">
      <c r="A103" s="35"/>
      <c r="B103" s="3"/>
      <c r="C103" s="3"/>
      <c r="D103" s="5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</row>
    <row r="104" spans="1:20" x14ac:dyDescent="0.25">
      <c r="A104" s="35"/>
      <c r="B104" s="3"/>
      <c r="C104" s="3"/>
      <c r="D104" s="5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</row>
    <row r="105" spans="1:20" x14ac:dyDescent="0.25">
      <c r="A105" s="36"/>
      <c r="B105" s="3"/>
      <c r="C105" s="3"/>
      <c r="D105" s="5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</row>
    <row r="106" spans="1:20" x14ac:dyDescent="0.25">
      <c r="A106" s="36"/>
      <c r="B106" s="3"/>
      <c r="C106" s="3"/>
      <c r="D106" s="5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</row>
    <row r="107" spans="1:20" x14ac:dyDescent="0.25">
      <c r="A107" s="34"/>
      <c r="B107" s="3"/>
      <c r="C107" s="3"/>
      <c r="D107" s="5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</row>
    <row r="108" spans="1:20" x14ac:dyDescent="0.25">
      <c r="A108" s="36"/>
      <c r="B108" s="3"/>
      <c r="C108" s="3"/>
      <c r="D108" s="5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</row>
    <row r="109" spans="1:20" x14ac:dyDescent="0.25">
      <c r="A109" s="36"/>
      <c r="B109" s="3"/>
      <c r="C109" s="3"/>
      <c r="D109" s="5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</row>
  </sheetData>
  <mergeCells count="1">
    <mergeCell ref="M82:N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9"/>
  <sheetViews>
    <sheetView zoomScale="80" zoomScaleNormal="80" workbookViewId="0">
      <selection activeCell="V31" sqref="V31"/>
    </sheetView>
  </sheetViews>
  <sheetFormatPr defaultRowHeight="15" x14ac:dyDescent="0.25"/>
  <cols>
    <col min="2" max="2" width="38.85546875" customWidth="1"/>
    <col min="3" max="3" width="31.5703125" customWidth="1"/>
    <col min="4" max="4" width="32.140625" customWidth="1"/>
    <col min="5" max="6" width="8.85546875" bestFit="1" customWidth="1"/>
    <col min="7" max="7" width="9.140625" bestFit="1" customWidth="1"/>
    <col min="8" max="8" width="9.5703125" bestFit="1" customWidth="1"/>
    <col min="9" max="12" width="8.85546875" bestFit="1" customWidth="1"/>
    <col min="13" max="16" width="9.42578125" bestFit="1" customWidth="1"/>
    <col min="17" max="20" width="10.42578125" bestFit="1" customWidth="1"/>
  </cols>
  <sheetData>
    <row r="1" spans="1:20" ht="20.25" x14ac:dyDescent="0.3">
      <c r="A1" s="4" t="s">
        <v>21</v>
      </c>
      <c r="B1" s="3"/>
      <c r="C1" s="3"/>
      <c r="D1" s="5"/>
      <c r="E1" s="6" t="s">
        <v>22</v>
      </c>
      <c r="F1" s="7" t="s">
        <v>23</v>
      </c>
      <c r="G1" s="7" t="s">
        <v>24</v>
      </c>
      <c r="H1" s="7" t="s">
        <v>25</v>
      </c>
      <c r="I1" s="7" t="s">
        <v>26</v>
      </c>
      <c r="J1" s="7" t="s">
        <v>27</v>
      </c>
      <c r="K1" s="7" t="s">
        <v>28</v>
      </c>
      <c r="L1" s="7" t="s">
        <v>29</v>
      </c>
      <c r="M1" s="7" t="s">
        <v>30</v>
      </c>
      <c r="N1" s="7" t="s">
        <v>31</v>
      </c>
      <c r="O1" s="7" t="s">
        <v>32</v>
      </c>
      <c r="P1" s="7" t="s">
        <v>33</v>
      </c>
      <c r="Q1" s="7" t="s">
        <v>34</v>
      </c>
      <c r="R1" s="7" t="s">
        <v>35</v>
      </c>
      <c r="S1" s="7" t="s">
        <v>36</v>
      </c>
      <c r="T1" s="3"/>
    </row>
    <row r="2" spans="1:20" x14ac:dyDescent="0.25">
      <c r="A2" s="3"/>
      <c r="B2" s="3"/>
      <c r="C2" s="3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  <c r="Q2" s="3"/>
      <c r="R2" s="3"/>
      <c r="S2" s="3"/>
      <c r="T2" s="3"/>
    </row>
    <row r="3" spans="1:20" x14ac:dyDescent="0.25">
      <c r="A3" s="8" t="s">
        <v>37</v>
      </c>
      <c r="B3" s="8" t="s">
        <v>38</v>
      </c>
      <c r="C3" s="8" t="s">
        <v>39</v>
      </c>
      <c r="D3" s="9" t="s">
        <v>40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2"/>
      <c r="S3" s="12"/>
      <c r="T3" s="12"/>
    </row>
    <row r="4" spans="1:20" x14ac:dyDescent="0.25">
      <c r="A4" s="13"/>
      <c r="B4" s="14" t="s">
        <v>41</v>
      </c>
      <c r="C4" s="14" t="s">
        <v>42</v>
      </c>
      <c r="D4" s="15"/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5">
        <v>2018</v>
      </c>
      <c r="L4" s="15">
        <v>2019</v>
      </c>
      <c r="M4" s="15">
        <v>2020</v>
      </c>
      <c r="N4" s="15">
        <v>2021</v>
      </c>
      <c r="O4" s="15">
        <v>2022</v>
      </c>
      <c r="P4" s="15">
        <v>2023</v>
      </c>
      <c r="Q4" s="15">
        <v>2024</v>
      </c>
      <c r="R4" s="15">
        <v>2025</v>
      </c>
      <c r="S4" s="15">
        <v>2026</v>
      </c>
      <c r="T4" s="15">
        <v>2027</v>
      </c>
    </row>
    <row r="5" spans="1:20" x14ac:dyDescent="0.25">
      <c r="A5" s="16">
        <v>1</v>
      </c>
      <c r="B5" s="3" t="s">
        <v>43</v>
      </c>
      <c r="C5" s="3" t="s">
        <v>44</v>
      </c>
      <c r="D5" s="5" t="s">
        <v>45</v>
      </c>
      <c r="E5" s="19">
        <f>'SP (CoV) Macro_14.04.2020.'!E5-SP_Macro_17.02.2020!E5</f>
        <v>0</v>
      </c>
      <c r="F5" s="19">
        <f>'SP (CoV) Macro_14.04.2020.'!F5-SP_Macro_17.02.2020!F5</f>
        <v>0</v>
      </c>
      <c r="G5" s="19">
        <f>'SP (CoV) Macro_14.04.2020.'!G5-SP_Macro_17.02.2020!G5</f>
        <v>0</v>
      </c>
      <c r="H5" s="19">
        <f>'SP (CoV) Macro_14.04.2020.'!H5-SP_Macro_17.02.2020!H5</f>
        <v>0</v>
      </c>
      <c r="I5" s="19">
        <f>'SP (CoV) Macro_14.04.2020.'!I5-SP_Macro_17.02.2020!I5</f>
        <v>0</v>
      </c>
      <c r="J5" s="19">
        <f>'SP (CoV) Macro_14.04.2020.'!J5-SP_Macro_17.02.2020!J5</f>
        <v>0</v>
      </c>
      <c r="K5" s="19">
        <f>'SP (CoV) Macro_14.04.2020.'!K5-SP_Macro_17.02.2020!K5</f>
        <v>-86.677999999999884</v>
      </c>
      <c r="L5" s="19">
        <f>'SP (CoV) Macro_14.04.2020.'!L5-SP_Macro_17.02.2020!L5</f>
        <v>-62.28031999999439</v>
      </c>
      <c r="M5" s="19">
        <f>'SP (CoV) Macro_14.04.2020.'!M5-SP_Macro_17.02.2020!M5</f>
        <v>-2592.9444890399936</v>
      </c>
      <c r="N5" s="19">
        <f>'SP (CoV) Macro_14.04.2020.'!N5-SP_Macro_17.02.2020!N5</f>
        <v>-3126.0353022688032</v>
      </c>
      <c r="O5" s="19">
        <f>'SP (CoV) Macro_14.04.2020.'!O5-SP_Macro_17.02.2020!O5</f>
        <v>-3020.1599218158226</v>
      </c>
      <c r="P5" s="19">
        <f>'SP (CoV) Macro_14.04.2020.'!P5-SP_Macro_17.02.2020!P5</f>
        <v>-3090.626997773019</v>
      </c>
      <c r="Q5" s="19">
        <f>'SP (CoV) Macro_14.04.2020.'!Q5-SP_Macro_17.02.2020!Q5</f>
        <v>-31241.257952061551</v>
      </c>
      <c r="R5" s="19">
        <f>'SP (CoV) Macro_14.04.2020.'!R5-SP_Macro_17.02.2020!R5</f>
        <v>-32022.289400863086</v>
      </c>
      <c r="S5" s="19">
        <f>'SP (CoV) Macro_14.04.2020.'!S5-SP_Macro_17.02.2020!S5</f>
        <v>-32822.846635884664</v>
      </c>
      <c r="T5" s="19">
        <f>'SP (CoV) Macro_14.04.2020.'!T5-SP_Macro_17.02.2020!T5</f>
        <v>-33643.417801781776</v>
      </c>
    </row>
    <row r="6" spans="1:20" x14ac:dyDescent="0.25">
      <c r="A6" s="16">
        <v>2</v>
      </c>
      <c r="B6" s="3" t="s">
        <v>46</v>
      </c>
      <c r="C6" s="3" t="s">
        <v>47</v>
      </c>
      <c r="D6" s="5" t="s">
        <v>45</v>
      </c>
      <c r="E6" s="19">
        <f>'SP (CoV) Macro_14.04.2020.'!E6-SP_Macro_17.02.2020!E6</f>
        <v>0</v>
      </c>
      <c r="F6" s="19">
        <f>'SP (CoV) Macro_14.04.2020.'!F6-SP_Macro_17.02.2020!F6</f>
        <v>0</v>
      </c>
      <c r="G6" s="19">
        <f>'SP (CoV) Macro_14.04.2020.'!G6-SP_Macro_17.02.2020!G6</f>
        <v>0</v>
      </c>
      <c r="H6" s="19">
        <f>'SP (CoV) Macro_14.04.2020.'!H6-SP_Macro_17.02.2020!H6</f>
        <v>0</v>
      </c>
      <c r="I6" s="19">
        <f>'SP (CoV) Macro_14.04.2020.'!I6-SP_Macro_17.02.2020!I6</f>
        <v>0</v>
      </c>
      <c r="J6" s="19">
        <f>'SP (CoV) Macro_14.04.2020.'!J6-SP_Macro_17.02.2020!J6</f>
        <v>0</v>
      </c>
      <c r="K6" s="19">
        <f>'SP (CoV) Macro_14.04.2020.'!K6-SP_Macro_17.02.2020!K6</f>
        <v>-94.980000000003201</v>
      </c>
      <c r="L6" s="19">
        <f>'SP (CoV) Macro_14.04.2020.'!L6-SP_Macro_17.02.2020!L6</f>
        <v>-190.71155208509299</v>
      </c>
      <c r="M6" s="19">
        <f>'SP (CoV) Macro_14.04.2020.'!M6-SP_Macro_17.02.2020!M6</f>
        <v>-4124.7065064773851</v>
      </c>
      <c r="N6" s="19">
        <f>'SP (CoV) Macro_14.04.2020.'!N6-SP_Macro_17.02.2020!N6</f>
        <v>-5165.1358317339473</v>
      </c>
      <c r="O6" s="19">
        <f>'SP (CoV) Macro_14.04.2020.'!O6-SP_Macro_17.02.2020!O6</f>
        <v>-5291.5029860987634</v>
      </c>
      <c r="P6" s="19">
        <f>'SP (CoV) Macro_14.04.2020.'!P6-SP_Macro_17.02.2020!P6</f>
        <v>-5602.5805370117705</v>
      </c>
      <c r="Q6" s="6"/>
      <c r="R6" s="6"/>
      <c r="S6" s="6"/>
      <c r="T6" s="6"/>
    </row>
    <row r="7" spans="1:20" x14ac:dyDescent="0.25">
      <c r="A7" s="16">
        <v>3</v>
      </c>
      <c r="B7" s="3" t="s">
        <v>48</v>
      </c>
      <c r="C7" s="3" t="s">
        <v>49</v>
      </c>
      <c r="D7" s="5" t="s">
        <v>50</v>
      </c>
      <c r="E7" s="19">
        <f>'SP (CoV) Macro_14.04.2020.'!E7-SP_Macro_17.02.2020!E7</f>
        <v>0</v>
      </c>
      <c r="F7" s="19">
        <f>'SP (CoV) Macro_14.04.2020.'!F7-SP_Macro_17.02.2020!F7</f>
        <v>0</v>
      </c>
      <c r="G7" s="19">
        <f>'SP (CoV) Macro_14.04.2020.'!G7-SP_Macro_17.02.2020!G7</f>
        <v>0</v>
      </c>
      <c r="H7" s="19">
        <f>'SP (CoV) Macro_14.04.2020.'!H7-SP_Macro_17.02.2020!H7</f>
        <v>0</v>
      </c>
      <c r="I7" s="19">
        <f>'SP (CoV) Macro_14.04.2020.'!I7-SP_Macro_17.02.2020!I7</f>
        <v>0</v>
      </c>
      <c r="J7" s="19">
        <f>'SP (CoV) Macro_14.04.2020.'!J7-SP_Macro_17.02.2020!J7</f>
        <v>0</v>
      </c>
      <c r="K7" s="19">
        <f>'SP (CoV) Macro_14.04.2020.'!K7-SP_Macro_17.02.2020!K7</f>
        <v>-0.33595178678304194</v>
      </c>
      <c r="L7" s="19">
        <f>'SP (CoV) Macro_14.04.2020.'!L7-SP_Macro_17.02.2020!L7</f>
        <v>9.7441768345078117E-2</v>
      </c>
      <c r="M7" s="19">
        <f>'SP (CoV) Macro_14.04.2020.'!M7-SP_Macro_17.02.2020!M7</f>
        <v>-9.19827195143003</v>
      </c>
      <c r="N7" s="19">
        <f>'SP (CoV) Macro_14.04.2020.'!N7-SP_Macro_17.02.2020!N7</f>
        <v>-1.7985019303553997</v>
      </c>
      <c r="O7" s="19">
        <f>'SP (CoV) Macro_14.04.2020.'!O7-SP_Macro_17.02.2020!O7</f>
        <v>0.74676236023147169</v>
      </c>
      <c r="P7" s="19">
        <f>'SP (CoV) Macro_14.04.2020.'!P7-SP_Macro_17.02.2020!P7</f>
        <v>6.6475317090919361E-3</v>
      </c>
      <c r="Q7" s="19">
        <f>'SP (CoV) Macro_14.04.2020.'!Q7-SP_Macro_17.02.2020!Q7</f>
        <v>-2.5</v>
      </c>
      <c r="R7" s="19">
        <f>'SP (CoV) Macro_14.04.2020.'!R7-SP_Macro_17.02.2020!R7</f>
        <v>-2.5</v>
      </c>
      <c r="S7" s="19">
        <f>'SP (CoV) Macro_14.04.2020.'!S7-SP_Macro_17.02.2020!S7</f>
        <v>-2.5</v>
      </c>
      <c r="T7" s="19">
        <f>'SP (CoV) Macro_14.04.2020.'!T7-SP_Macro_17.02.2020!T7</f>
        <v>-2.5</v>
      </c>
    </row>
    <row r="8" spans="1:20" x14ac:dyDescent="0.25">
      <c r="A8" s="16">
        <v>4</v>
      </c>
      <c r="B8" s="3" t="s">
        <v>51</v>
      </c>
      <c r="C8" s="3" t="s">
        <v>52</v>
      </c>
      <c r="D8" s="5" t="s">
        <v>50</v>
      </c>
      <c r="E8" s="19">
        <f>'SP (CoV) Macro_14.04.2020.'!E8-SP_Macro_17.02.2020!E8</f>
        <v>0</v>
      </c>
      <c r="F8" s="19">
        <f>'SP (CoV) Macro_14.04.2020.'!F8-SP_Macro_17.02.2020!F8</f>
        <v>0</v>
      </c>
      <c r="G8" s="19">
        <f>'SP (CoV) Macro_14.04.2020.'!G8-SP_Macro_17.02.2020!G8</f>
        <v>0</v>
      </c>
      <c r="H8" s="19">
        <f>'SP (CoV) Macro_14.04.2020.'!H8-SP_Macro_17.02.2020!H8</f>
        <v>0</v>
      </c>
      <c r="I8" s="19">
        <f>'SP (CoV) Macro_14.04.2020.'!I8-SP_Macro_17.02.2020!I8</f>
        <v>0</v>
      </c>
      <c r="J8" s="19">
        <f>'SP (CoV) Macro_14.04.2020.'!J8-SP_Macro_17.02.2020!J8</f>
        <v>0</v>
      </c>
      <c r="K8" s="19">
        <f>'SP (CoV) Macro_14.04.2020.'!K8-SP_Macro_17.02.2020!K8</f>
        <v>-0.35443164378254721</v>
      </c>
      <c r="L8" s="19">
        <f>'SP (CoV) Macro_14.04.2020.'!L8-SP_Macro_17.02.2020!L8</f>
        <v>-0.31247492022559697</v>
      </c>
      <c r="M8" s="19">
        <f>'SP (CoV) Macro_14.04.2020.'!M8-SP_Macro_17.02.2020!M8</f>
        <v>-12.87740991968883</v>
      </c>
      <c r="N8" s="19">
        <f>'SP (CoV) Macro_14.04.2020.'!N8-SP_Macro_17.02.2020!N8</f>
        <v>-2.930668500350734</v>
      </c>
      <c r="O8" s="19">
        <f>'SP (CoV) Macro_14.04.2020.'!O8-SP_Macro_17.02.2020!O8</f>
        <v>0.48431626291211671</v>
      </c>
      <c r="P8" s="19">
        <f>'SP (CoV) Macro_14.04.2020.'!P8-SP_Macro_17.02.2020!P8</f>
        <v>-0.22369617977523149</v>
      </c>
      <c r="Q8" s="6"/>
      <c r="R8" s="6"/>
      <c r="S8" s="6"/>
      <c r="T8" s="6"/>
    </row>
    <row r="9" spans="1:20" x14ac:dyDescent="0.25">
      <c r="A9" s="20"/>
      <c r="B9" s="21" t="s">
        <v>53</v>
      </c>
      <c r="C9" s="21" t="s">
        <v>54</v>
      </c>
      <c r="D9" s="22"/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>
        <v>2018</v>
      </c>
      <c r="L9" s="15">
        <v>2019</v>
      </c>
      <c r="M9" s="15">
        <v>2020</v>
      </c>
      <c r="N9" s="15">
        <v>2021</v>
      </c>
      <c r="O9" s="15">
        <v>2022</v>
      </c>
      <c r="P9" s="15">
        <v>2023</v>
      </c>
      <c r="Q9" s="23"/>
      <c r="R9" s="23"/>
      <c r="S9" s="23"/>
      <c r="T9" s="23"/>
    </row>
    <row r="10" spans="1:20" x14ac:dyDescent="0.25">
      <c r="A10" s="16">
        <f>A8+1</f>
        <v>5</v>
      </c>
      <c r="B10" s="3" t="s">
        <v>4</v>
      </c>
      <c r="C10" s="3" t="s">
        <v>5</v>
      </c>
      <c r="D10" s="5" t="s">
        <v>45</v>
      </c>
      <c r="E10" s="19">
        <f>'SP (CoV) Macro_14.04.2020.'!E10-SP_Macro_17.02.2020!E10</f>
        <v>0</v>
      </c>
      <c r="F10" s="19">
        <f>'SP (CoV) Macro_14.04.2020.'!F10-SP_Macro_17.02.2020!F10</f>
        <v>0</v>
      </c>
      <c r="G10" s="19">
        <f>'SP (CoV) Macro_14.04.2020.'!G10-SP_Macro_17.02.2020!G10</f>
        <v>0</v>
      </c>
      <c r="H10" s="19">
        <f>'SP (CoV) Macro_14.04.2020.'!H10-SP_Macro_17.02.2020!H10</f>
        <v>0</v>
      </c>
      <c r="I10" s="19">
        <f>'SP (CoV) Macro_14.04.2020.'!I10-SP_Macro_17.02.2020!I10</f>
        <v>0</v>
      </c>
      <c r="J10" s="19">
        <f>'SP (CoV) Macro_14.04.2020.'!J10-SP_Macro_17.02.2020!J10</f>
        <v>0</v>
      </c>
      <c r="K10" s="19">
        <f>'SP (CoV) Macro_14.04.2020.'!K10-SP_Macro_17.02.2020!K10</f>
        <v>3.1739999999990687</v>
      </c>
      <c r="L10" s="19">
        <f>'SP (CoV) Macro_14.04.2020.'!L10-SP_Macro_17.02.2020!L10</f>
        <v>-81.773771491138177</v>
      </c>
      <c r="M10" s="19">
        <f>'SP (CoV) Macro_14.04.2020.'!M10-SP_Macro_17.02.2020!M10</f>
        <v>-1612.2738744224989</v>
      </c>
      <c r="N10" s="19">
        <f>'SP (CoV) Macro_14.04.2020.'!N10-SP_Macro_17.02.2020!N10</f>
        <v>-2012.0119295554123</v>
      </c>
      <c r="O10" s="19">
        <f>'SP (CoV) Macro_14.04.2020.'!O10-SP_Macro_17.02.2020!O10</f>
        <v>-1973.4708400456439</v>
      </c>
      <c r="P10" s="19">
        <f>'SP (CoV) Macro_14.04.2020.'!P10-SP_Macro_17.02.2020!P10</f>
        <v>-2032.6749652470135</v>
      </c>
      <c r="Q10" s="3"/>
      <c r="R10" s="3"/>
      <c r="S10" s="3"/>
      <c r="T10" s="3"/>
    </row>
    <row r="11" spans="1:20" x14ac:dyDescent="0.25">
      <c r="A11" s="16">
        <f t="shared" ref="A11:A16" si="0">A10+1</f>
        <v>6</v>
      </c>
      <c r="B11" s="3" t="s">
        <v>55</v>
      </c>
      <c r="C11" s="3" t="s">
        <v>6</v>
      </c>
      <c r="D11" s="5" t="s">
        <v>45</v>
      </c>
      <c r="E11" s="19">
        <f>'SP (CoV) Macro_14.04.2020.'!E11-SP_Macro_17.02.2020!E11</f>
        <v>0</v>
      </c>
      <c r="F11" s="19">
        <f>'SP (CoV) Macro_14.04.2020.'!F11-SP_Macro_17.02.2020!F11</f>
        <v>0</v>
      </c>
      <c r="G11" s="19">
        <f>'SP (CoV) Macro_14.04.2020.'!G11-SP_Macro_17.02.2020!G11</f>
        <v>0</v>
      </c>
      <c r="H11" s="19">
        <f>'SP (CoV) Macro_14.04.2020.'!H11-SP_Macro_17.02.2020!H11</f>
        <v>0</v>
      </c>
      <c r="I11" s="19">
        <f>'SP (CoV) Macro_14.04.2020.'!I11-SP_Macro_17.02.2020!I11</f>
        <v>0</v>
      </c>
      <c r="J11" s="19">
        <f>'SP (CoV) Macro_14.04.2020.'!J11-SP_Macro_17.02.2020!J11</f>
        <v>0</v>
      </c>
      <c r="K11" s="19">
        <f>'SP (CoV) Macro_14.04.2020.'!K11-SP_Macro_17.02.2020!K11</f>
        <v>0</v>
      </c>
      <c r="L11" s="19">
        <f>'SP (CoV) Macro_14.04.2020.'!L11-SP_Macro_17.02.2020!L11</f>
        <v>-2.6388740956226684</v>
      </c>
      <c r="M11" s="19">
        <f>'SP (CoV) Macro_14.04.2020.'!M11-SP_Macro_17.02.2020!M11</f>
        <v>-12.706149325726074</v>
      </c>
      <c r="N11" s="19">
        <f>'SP (CoV) Macro_14.04.2020.'!N11-SP_Macro_17.02.2020!N11</f>
        <v>-53.899539106846532</v>
      </c>
      <c r="O11" s="19">
        <f>'SP (CoV) Macro_14.04.2020.'!O11-SP_Macro_17.02.2020!O11</f>
        <v>-39.680538391625305</v>
      </c>
      <c r="P11" s="19">
        <f>'SP (CoV) Macro_14.04.2020.'!P11-SP_Macro_17.02.2020!P11</f>
        <v>-62.262447345286091</v>
      </c>
      <c r="Q11" s="3"/>
      <c r="R11" s="3"/>
      <c r="S11" s="3"/>
      <c r="T11" s="3"/>
    </row>
    <row r="12" spans="1:20" x14ac:dyDescent="0.25">
      <c r="A12" s="16">
        <f t="shared" si="0"/>
        <v>7</v>
      </c>
      <c r="B12" s="3" t="s">
        <v>56</v>
      </c>
      <c r="C12" s="3" t="s">
        <v>7</v>
      </c>
      <c r="D12" s="5" t="s">
        <v>45</v>
      </c>
      <c r="E12" s="19">
        <f>'SP (CoV) Macro_14.04.2020.'!E12-SP_Macro_17.02.2020!E12</f>
        <v>0</v>
      </c>
      <c r="F12" s="19">
        <f>'SP (CoV) Macro_14.04.2020.'!F12-SP_Macro_17.02.2020!F12</f>
        <v>0</v>
      </c>
      <c r="G12" s="19">
        <f>'SP (CoV) Macro_14.04.2020.'!G12-SP_Macro_17.02.2020!G12</f>
        <v>0</v>
      </c>
      <c r="H12" s="19">
        <f>'SP (CoV) Macro_14.04.2020.'!H12-SP_Macro_17.02.2020!H12</f>
        <v>0</v>
      </c>
      <c r="I12" s="19">
        <f>'SP (CoV) Macro_14.04.2020.'!I12-SP_Macro_17.02.2020!I12</f>
        <v>0</v>
      </c>
      <c r="J12" s="19">
        <f>'SP (CoV) Macro_14.04.2020.'!J12-SP_Macro_17.02.2020!J12</f>
        <v>0</v>
      </c>
      <c r="K12" s="19">
        <f>'SP (CoV) Macro_14.04.2020.'!K12-SP_Macro_17.02.2020!K12</f>
        <v>-89.851999999998952</v>
      </c>
      <c r="L12" s="19">
        <f>'SP (CoV) Macro_14.04.2020.'!L12-SP_Macro_17.02.2020!L12</f>
        <v>-14.372084413230368</v>
      </c>
      <c r="M12" s="19">
        <f>'SP (CoV) Macro_14.04.2020.'!M12-SP_Macro_17.02.2020!M12</f>
        <v>-1401.4743792917679</v>
      </c>
      <c r="N12" s="19">
        <f>'SP (CoV) Macro_14.04.2020.'!N12-SP_Macro_17.02.2020!N12</f>
        <v>-1549.7897097690511</v>
      </c>
      <c r="O12" s="19">
        <f>'SP (CoV) Macro_14.04.2020.'!O12-SP_Macro_17.02.2020!O12</f>
        <v>-1494.3074921416264</v>
      </c>
      <c r="P12" s="19">
        <f>'SP (CoV) Macro_14.04.2020.'!P12-SP_Macro_17.02.2020!P12</f>
        <v>-1507.9665538666277</v>
      </c>
      <c r="Q12" s="3"/>
      <c r="R12" s="3"/>
      <c r="S12" s="3"/>
      <c r="T12" s="3"/>
    </row>
    <row r="13" spans="1:20" x14ac:dyDescent="0.25">
      <c r="A13" s="16">
        <f t="shared" si="0"/>
        <v>8</v>
      </c>
      <c r="B13" s="3" t="s">
        <v>57</v>
      </c>
      <c r="C13" s="3" t="s">
        <v>8</v>
      </c>
      <c r="D13" s="5" t="s">
        <v>45</v>
      </c>
      <c r="E13" s="19">
        <f>'SP (CoV) Macro_14.04.2020.'!E13-SP_Macro_17.02.2020!E13</f>
        <v>0</v>
      </c>
      <c r="F13" s="19">
        <f>'SP (CoV) Macro_14.04.2020.'!F13-SP_Macro_17.02.2020!F13</f>
        <v>0</v>
      </c>
      <c r="G13" s="19">
        <f>'SP (CoV) Macro_14.04.2020.'!G13-SP_Macro_17.02.2020!G13</f>
        <v>0</v>
      </c>
      <c r="H13" s="19">
        <f>'SP (CoV) Macro_14.04.2020.'!H13-SP_Macro_17.02.2020!H13</f>
        <v>0</v>
      </c>
      <c r="I13" s="19">
        <f>'SP (CoV) Macro_14.04.2020.'!I13-SP_Macro_17.02.2020!I13</f>
        <v>0</v>
      </c>
      <c r="J13" s="19">
        <f>'SP (CoV) Macro_14.04.2020.'!J13-SP_Macro_17.02.2020!J13</f>
        <v>0</v>
      </c>
      <c r="K13" s="19">
        <f>'SP (CoV) Macro_14.04.2020.'!K13-SP_Macro_17.02.2020!K13</f>
        <v>0</v>
      </c>
      <c r="L13" s="19">
        <f>'SP (CoV) Macro_14.04.2020.'!L13-SP_Macro_17.02.2020!L13</f>
        <v>-123.55810000000019</v>
      </c>
      <c r="M13" s="19">
        <f>'SP (CoV) Macro_14.04.2020.'!M13-SP_Macro_17.02.2020!M13</f>
        <v>-1505.6971061618679</v>
      </c>
      <c r="N13" s="19">
        <f>'SP (CoV) Macro_14.04.2020.'!N13-SP_Macro_17.02.2020!N13</f>
        <v>-1654.012436639151</v>
      </c>
      <c r="O13" s="19">
        <f>'SP (CoV) Macro_14.04.2020.'!O13-SP_Macro_17.02.2020!O13</f>
        <v>-1598.5302190117263</v>
      </c>
      <c r="P13" s="19">
        <f>'SP (CoV) Macro_14.04.2020.'!P13-SP_Macro_17.02.2020!P13</f>
        <v>-1612.1892807367276</v>
      </c>
      <c r="Q13" s="3"/>
      <c r="R13" s="3"/>
      <c r="S13" s="3"/>
      <c r="T13" s="3"/>
    </row>
    <row r="14" spans="1:20" x14ac:dyDescent="0.25">
      <c r="A14" s="16">
        <f t="shared" si="0"/>
        <v>9</v>
      </c>
      <c r="B14" s="3" t="s">
        <v>58</v>
      </c>
      <c r="C14" s="3" t="s">
        <v>9</v>
      </c>
      <c r="D14" s="5" t="s">
        <v>45</v>
      </c>
      <c r="E14" s="19">
        <f>'SP (CoV) Macro_14.04.2020.'!E14-SP_Macro_17.02.2020!E14</f>
        <v>0</v>
      </c>
      <c r="F14" s="19">
        <f>'SP (CoV) Macro_14.04.2020.'!F14-SP_Macro_17.02.2020!F14</f>
        <v>0</v>
      </c>
      <c r="G14" s="19">
        <f>'SP (CoV) Macro_14.04.2020.'!G14-SP_Macro_17.02.2020!G14</f>
        <v>0</v>
      </c>
      <c r="H14" s="19">
        <f>'SP (CoV) Macro_14.04.2020.'!H14-SP_Macro_17.02.2020!H14</f>
        <v>0</v>
      </c>
      <c r="I14" s="19">
        <f>'SP (CoV) Macro_14.04.2020.'!I14-SP_Macro_17.02.2020!I14</f>
        <v>0</v>
      </c>
      <c r="J14" s="19">
        <f>'SP (CoV) Macro_14.04.2020.'!J14-SP_Macro_17.02.2020!J14</f>
        <v>0</v>
      </c>
      <c r="K14" s="19">
        <f>'SP (CoV) Macro_14.04.2020.'!K14-SP_Macro_17.02.2020!K14</f>
        <v>-89.851999999998952</v>
      </c>
      <c r="L14" s="19">
        <f>'SP (CoV) Macro_14.04.2020.'!L14-SP_Macro_17.02.2020!L14</f>
        <v>109.18601558677005</v>
      </c>
      <c r="M14" s="19">
        <f>'SP (CoV) Macro_14.04.2020.'!M14-SP_Macro_17.02.2020!M14</f>
        <v>104.22272687009985</v>
      </c>
      <c r="N14" s="19">
        <f>'SP (CoV) Macro_14.04.2020.'!N14-SP_Macro_17.02.2020!N14</f>
        <v>104.22272687009985</v>
      </c>
      <c r="O14" s="19">
        <f>'SP (CoV) Macro_14.04.2020.'!O14-SP_Macro_17.02.2020!O14</f>
        <v>104.22272687009985</v>
      </c>
      <c r="P14" s="19">
        <f>'SP (CoV) Macro_14.04.2020.'!P14-SP_Macro_17.02.2020!P14</f>
        <v>104.22272687009985</v>
      </c>
      <c r="Q14" s="3"/>
      <c r="R14" s="3"/>
      <c r="S14" s="3"/>
      <c r="T14" s="3"/>
    </row>
    <row r="15" spans="1:20" x14ac:dyDescent="0.25">
      <c r="A15" s="16">
        <f t="shared" si="0"/>
        <v>10</v>
      </c>
      <c r="B15" s="3" t="s">
        <v>10</v>
      </c>
      <c r="C15" s="3" t="s">
        <v>11</v>
      </c>
      <c r="D15" s="5" t="s">
        <v>45</v>
      </c>
      <c r="E15" s="19">
        <f>'SP (CoV) Macro_14.04.2020.'!E15-SP_Macro_17.02.2020!E15</f>
        <v>0</v>
      </c>
      <c r="F15" s="19">
        <f>'SP (CoV) Macro_14.04.2020.'!F15-SP_Macro_17.02.2020!F15</f>
        <v>0</v>
      </c>
      <c r="G15" s="19">
        <f>'SP (CoV) Macro_14.04.2020.'!G15-SP_Macro_17.02.2020!G15</f>
        <v>0</v>
      </c>
      <c r="H15" s="19">
        <f>'SP (CoV) Macro_14.04.2020.'!H15-SP_Macro_17.02.2020!H15</f>
        <v>0</v>
      </c>
      <c r="I15" s="19">
        <f>'SP (CoV) Macro_14.04.2020.'!I15-SP_Macro_17.02.2020!I15</f>
        <v>0</v>
      </c>
      <c r="J15" s="19">
        <f>'SP (CoV) Macro_14.04.2020.'!J15-SP_Macro_17.02.2020!J15</f>
        <v>0</v>
      </c>
      <c r="K15" s="19">
        <f>'SP (CoV) Macro_14.04.2020.'!K15-SP_Macro_17.02.2020!K15</f>
        <v>0</v>
      </c>
      <c r="L15" s="19">
        <f>'SP (CoV) Macro_14.04.2020.'!L15-SP_Macro_17.02.2020!L15</f>
        <v>-5.9343399999997928</v>
      </c>
      <c r="M15" s="19">
        <f>'SP (CoV) Macro_14.04.2020.'!M15-SP_Macro_17.02.2020!M15</f>
        <v>-2005.6194384999981</v>
      </c>
      <c r="N15" s="19">
        <f>'SP (CoV) Macro_14.04.2020.'!N15-SP_Macro_17.02.2020!N15</f>
        <v>-2471.3766478474954</v>
      </c>
      <c r="O15" s="19">
        <f>'SP (CoV) Macro_14.04.2020.'!O15-SP_Macro_17.02.2020!O15</f>
        <v>-2457.8935055731563</v>
      </c>
      <c r="P15" s="19">
        <f>'SP (CoV) Macro_14.04.2020.'!P15-SP_Macro_17.02.2020!P15</f>
        <v>-2405.459638412809</v>
      </c>
      <c r="Q15" s="3"/>
      <c r="R15" s="3"/>
      <c r="S15" s="3"/>
      <c r="T15" s="3"/>
    </row>
    <row r="16" spans="1:20" x14ac:dyDescent="0.25">
      <c r="A16" s="16">
        <f t="shared" si="0"/>
        <v>11</v>
      </c>
      <c r="B16" s="3" t="s">
        <v>12</v>
      </c>
      <c r="C16" s="3" t="s">
        <v>13</v>
      </c>
      <c r="D16" s="5" t="s">
        <v>45</v>
      </c>
      <c r="E16" s="19">
        <f>'SP (CoV) Macro_14.04.2020.'!E16-SP_Macro_17.02.2020!E16</f>
        <v>0</v>
      </c>
      <c r="F16" s="19">
        <f>'SP (CoV) Macro_14.04.2020.'!F16-SP_Macro_17.02.2020!F16</f>
        <v>0</v>
      </c>
      <c r="G16" s="19">
        <f>'SP (CoV) Macro_14.04.2020.'!G16-SP_Macro_17.02.2020!G16</f>
        <v>0</v>
      </c>
      <c r="H16" s="19">
        <f>'SP (CoV) Macro_14.04.2020.'!H16-SP_Macro_17.02.2020!H16</f>
        <v>0</v>
      </c>
      <c r="I16" s="19">
        <f>'SP (CoV) Macro_14.04.2020.'!I16-SP_Macro_17.02.2020!I16</f>
        <v>0</v>
      </c>
      <c r="J16" s="19">
        <f>'SP (CoV) Macro_14.04.2020.'!J16-SP_Macro_17.02.2020!J16</f>
        <v>0</v>
      </c>
      <c r="K16" s="19">
        <f>'SP (CoV) Macro_14.04.2020.'!K16-SP_Macro_17.02.2020!K16</f>
        <v>0</v>
      </c>
      <c r="L16" s="19">
        <f>'SP (CoV) Macro_14.04.2020.'!L16-SP_Macro_17.02.2020!L16</f>
        <v>-42.438749999997526</v>
      </c>
      <c r="M16" s="19">
        <f>'SP (CoV) Macro_14.04.2020.'!M16-SP_Macro_17.02.2020!M16</f>
        <v>-2439.1293524999965</v>
      </c>
      <c r="N16" s="19">
        <f>'SP (CoV) Macro_14.04.2020.'!N16-SP_Macro_17.02.2020!N16</f>
        <v>-2961.0425240099976</v>
      </c>
      <c r="O16" s="19">
        <f>'SP (CoV) Macro_14.04.2020.'!O16-SP_Macro_17.02.2020!O16</f>
        <v>-2945.1924543362329</v>
      </c>
      <c r="P16" s="19">
        <f>'SP (CoV) Macro_14.04.2020.'!P16-SP_Macro_17.02.2020!P16</f>
        <v>-2917.7366070987118</v>
      </c>
      <c r="Q16" s="3"/>
      <c r="R16" s="3"/>
      <c r="S16" s="3"/>
      <c r="T16" s="3"/>
    </row>
    <row r="17" spans="1:20" x14ac:dyDescent="0.25">
      <c r="A17" s="20"/>
      <c r="B17" s="21" t="s">
        <v>59</v>
      </c>
      <c r="C17" s="21" t="s">
        <v>60</v>
      </c>
      <c r="D17" s="22"/>
      <c r="E17" s="15">
        <v>2012</v>
      </c>
      <c r="F17" s="15">
        <v>2013</v>
      </c>
      <c r="G17" s="15">
        <v>2014</v>
      </c>
      <c r="H17" s="15">
        <v>2015</v>
      </c>
      <c r="I17" s="15">
        <v>2016</v>
      </c>
      <c r="J17" s="15">
        <v>2017</v>
      </c>
      <c r="K17" s="15">
        <v>2018</v>
      </c>
      <c r="L17" s="15">
        <v>2019</v>
      </c>
      <c r="M17" s="15">
        <v>2020</v>
      </c>
      <c r="N17" s="15">
        <v>2021</v>
      </c>
      <c r="O17" s="15">
        <v>2022</v>
      </c>
      <c r="P17" s="15">
        <v>2023</v>
      </c>
      <c r="Q17" s="23"/>
      <c r="R17" s="23"/>
      <c r="S17" s="23"/>
      <c r="T17" s="23"/>
    </row>
    <row r="18" spans="1:20" x14ac:dyDescent="0.25">
      <c r="A18" s="16">
        <f>A16+1</f>
        <v>12</v>
      </c>
      <c r="B18" s="3" t="s">
        <v>4</v>
      </c>
      <c r="C18" s="3" t="s">
        <v>5</v>
      </c>
      <c r="D18" s="5" t="s">
        <v>50</v>
      </c>
      <c r="E18" s="19">
        <f>'SP (CoV) Macro_14.04.2020.'!E18-SP_Macro_17.02.2020!E18</f>
        <v>0</v>
      </c>
      <c r="F18" s="19">
        <f>'SP (CoV) Macro_14.04.2020.'!F18-SP_Macro_17.02.2020!F18</f>
        <v>0</v>
      </c>
      <c r="G18" s="19">
        <f>'SP (CoV) Macro_14.04.2020.'!G18-SP_Macro_17.02.2020!G18</f>
        <v>0</v>
      </c>
      <c r="H18" s="19">
        <f>'SP (CoV) Macro_14.04.2020.'!H18-SP_Macro_17.02.2020!H18</f>
        <v>0</v>
      </c>
      <c r="I18" s="19">
        <f>'SP (CoV) Macro_14.04.2020.'!I18-SP_Macro_17.02.2020!I18</f>
        <v>0</v>
      </c>
      <c r="J18" s="19">
        <f>'SP (CoV) Macro_14.04.2020.'!J18-SP_Macro_17.02.2020!J18</f>
        <v>0</v>
      </c>
      <c r="K18" s="19">
        <f>'SP (CoV) Macro_14.04.2020.'!K18-SP_Macro_17.02.2020!K18</f>
        <v>2.0617513362908291E-2</v>
      </c>
      <c r="L18" s="19">
        <f>'SP (CoV) Macro_14.04.2020.'!L18-SP_Macro_17.02.2020!L18</f>
        <v>-0.53001999719715087</v>
      </c>
      <c r="M18" s="19">
        <f>'SP (CoV) Macro_14.04.2020.'!M18-SP_Macro_17.02.2020!M18</f>
        <v>-9.2512466164962994</v>
      </c>
      <c r="N18" s="19">
        <f>'SP (CoV) Macro_14.04.2020.'!N18-SP_Macro_17.02.2020!N18</f>
        <v>-2.2386052095999975</v>
      </c>
      <c r="O18" s="19">
        <f>'SP (CoV) Macro_14.04.2020.'!O18-SP_Macro_17.02.2020!O18</f>
        <v>0.66139479039999394</v>
      </c>
      <c r="P18" s="19">
        <f>'SP (CoV) Macro_14.04.2020.'!P18-SP_Macro_17.02.2020!P18</f>
        <v>0</v>
      </c>
      <c r="Q18" s="3"/>
      <c r="R18" s="3"/>
      <c r="S18" s="3"/>
      <c r="T18" s="3"/>
    </row>
    <row r="19" spans="1:20" x14ac:dyDescent="0.25">
      <c r="A19" s="16">
        <f t="shared" ref="A19:A24" si="1">A18+1</f>
        <v>13</v>
      </c>
      <c r="B19" s="3" t="s">
        <v>55</v>
      </c>
      <c r="C19" s="3" t="s">
        <v>6</v>
      </c>
      <c r="D19" s="5" t="s">
        <v>50</v>
      </c>
      <c r="E19" s="19">
        <f>'SP (CoV) Macro_14.04.2020.'!E19-SP_Macro_17.02.2020!E19</f>
        <v>0</v>
      </c>
      <c r="F19" s="19">
        <f>'SP (CoV) Macro_14.04.2020.'!F19-SP_Macro_17.02.2020!F19</f>
        <v>0</v>
      </c>
      <c r="G19" s="19">
        <f>'SP (CoV) Macro_14.04.2020.'!G19-SP_Macro_17.02.2020!G19</f>
        <v>0</v>
      </c>
      <c r="H19" s="19">
        <f>'SP (CoV) Macro_14.04.2020.'!H19-SP_Macro_17.02.2020!H19</f>
        <v>0</v>
      </c>
      <c r="I19" s="19">
        <f>'SP (CoV) Macro_14.04.2020.'!I19-SP_Macro_17.02.2020!I19</f>
        <v>0</v>
      </c>
      <c r="J19" s="19">
        <f>'SP (CoV) Macro_14.04.2020.'!J19-SP_Macro_17.02.2020!J19</f>
        <v>0</v>
      </c>
      <c r="K19" s="19">
        <f>'SP (CoV) Macro_14.04.2020.'!K19-SP_Macro_17.02.2020!K19</f>
        <v>0</v>
      </c>
      <c r="L19" s="19">
        <f>'SP (CoV) Macro_14.04.2020.'!L19-SP_Macro_17.02.2020!L19</f>
        <v>-5.409755974585817E-2</v>
      </c>
      <c r="M19" s="19">
        <f>'SP (CoV) Macro_14.04.2020.'!M19-SP_Macro_17.02.2020!M19</f>
        <v>-0.20000000000000018</v>
      </c>
      <c r="N19" s="19">
        <f>'SP (CoV) Macro_14.04.2020.'!N19-SP_Macro_17.02.2020!N19</f>
        <v>-0.80000000000000071</v>
      </c>
      <c r="O19" s="19">
        <f>'SP (CoV) Macro_14.04.2020.'!O19-SP_Macro_17.02.2020!O19</f>
        <v>0.29999999999998916</v>
      </c>
      <c r="P19" s="19">
        <f>'SP (CoV) Macro_14.04.2020.'!P19-SP_Macro_17.02.2020!P19</f>
        <v>-0.40000000000000036</v>
      </c>
      <c r="Q19" s="3"/>
      <c r="R19" s="3"/>
      <c r="S19" s="3"/>
      <c r="T19" s="3"/>
    </row>
    <row r="20" spans="1:20" x14ac:dyDescent="0.25">
      <c r="A20" s="16">
        <f t="shared" si="1"/>
        <v>14</v>
      </c>
      <c r="B20" s="3" t="s">
        <v>56</v>
      </c>
      <c r="C20" s="3" t="s">
        <v>7</v>
      </c>
      <c r="D20" s="5" t="s">
        <v>50</v>
      </c>
      <c r="E20" s="19">
        <f>'SP (CoV) Macro_14.04.2020.'!E20-SP_Macro_17.02.2020!E20</f>
        <v>0</v>
      </c>
      <c r="F20" s="19">
        <f>'SP (CoV) Macro_14.04.2020.'!F20-SP_Macro_17.02.2020!F20</f>
        <v>0</v>
      </c>
      <c r="G20" s="19">
        <f>'SP (CoV) Macro_14.04.2020.'!G20-SP_Macro_17.02.2020!G20</f>
        <v>0</v>
      </c>
      <c r="H20" s="19">
        <f>'SP (CoV) Macro_14.04.2020.'!H20-SP_Macro_17.02.2020!H20</f>
        <v>0</v>
      </c>
      <c r="I20" s="19">
        <f>'SP (CoV) Macro_14.04.2020.'!I20-SP_Macro_17.02.2020!I20</f>
        <v>0</v>
      </c>
      <c r="J20" s="19">
        <f>'SP (CoV) Macro_14.04.2020.'!J20-SP_Macro_17.02.2020!J20</f>
        <v>0</v>
      </c>
      <c r="K20" s="19">
        <f>'SP (CoV) Macro_14.04.2020.'!K20-SP_Macro_17.02.2020!K20</f>
        <v>-1.4383583134139233</v>
      </c>
      <c r="L20" s="19">
        <f>'SP (CoV) Macro_14.04.2020.'!L20-SP_Macro_17.02.2020!L20</f>
        <v>1.0856670712470318</v>
      </c>
      <c r="M20" s="19">
        <f>'SP (CoV) Macro_14.04.2020.'!M20-SP_Macro_17.02.2020!M20</f>
        <v>-19.765774348907929</v>
      </c>
      <c r="N20" s="19">
        <f>'SP (CoV) Macro_14.04.2020.'!N20-SP_Macro_17.02.2020!N20</f>
        <v>-1.5300210725946117</v>
      </c>
      <c r="O20" s="19">
        <f>'SP (CoV) Macro_14.04.2020.'!O20-SP_Macro_17.02.2020!O20</f>
        <v>1.7135513283340398</v>
      </c>
      <c r="P20" s="19">
        <f>'SP (CoV) Macro_14.04.2020.'!P20-SP_Macro_17.02.2020!P20</f>
        <v>0.1912441355973904</v>
      </c>
      <c r="Q20" s="3"/>
      <c r="R20" s="3"/>
      <c r="S20" s="3"/>
      <c r="T20" s="3"/>
    </row>
    <row r="21" spans="1:20" x14ac:dyDescent="0.25">
      <c r="A21" s="16">
        <f t="shared" si="1"/>
        <v>15</v>
      </c>
      <c r="B21" s="3" t="s">
        <v>57</v>
      </c>
      <c r="C21" s="3" t="s">
        <v>8</v>
      </c>
      <c r="D21" s="5" t="s">
        <v>50</v>
      </c>
      <c r="E21" s="19">
        <f>'SP (CoV) Macro_14.04.2020.'!E21-SP_Macro_17.02.2020!E21</f>
        <v>0</v>
      </c>
      <c r="F21" s="19">
        <f>'SP (CoV) Macro_14.04.2020.'!F21-SP_Macro_17.02.2020!F21</f>
        <v>0</v>
      </c>
      <c r="G21" s="19">
        <f>'SP (CoV) Macro_14.04.2020.'!G21-SP_Macro_17.02.2020!G21</f>
        <v>0</v>
      </c>
      <c r="H21" s="19">
        <f>'SP (CoV) Macro_14.04.2020.'!H21-SP_Macro_17.02.2020!H21</f>
        <v>0</v>
      </c>
      <c r="I21" s="19">
        <f>'SP (CoV) Macro_14.04.2020.'!I21-SP_Macro_17.02.2020!I21</f>
        <v>0</v>
      </c>
      <c r="J21" s="19">
        <f>'SP (CoV) Macro_14.04.2020.'!J21-SP_Macro_17.02.2020!J21</f>
        <v>0</v>
      </c>
      <c r="K21" s="19">
        <f>'SP (CoV) Macro_14.04.2020.'!K21-SP_Macro_17.02.2020!K21</f>
        <v>0</v>
      </c>
      <c r="L21" s="19">
        <f>'SP (CoV) Macro_14.04.2020.'!L21-SP_Macro_17.02.2020!L21</f>
        <v>-1.9441735420283823</v>
      </c>
      <c r="M21" s="19">
        <f>'SP (CoV) Macro_14.04.2020.'!M21-SP_Macro_17.02.2020!M21</f>
        <v>-21.045486927021415</v>
      </c>
      <c r="N21" s="19">
        <f>'SP (CoV) Macro_14.04.2020.'!N21-SP_Macro_17.02.2020!N21</f>
        <v>-1.4999999999999902</v>
      </c>
      <c r="O21" s="19">
        <f>'SP (CoV) Macro_14.04.2020.'!O21-SP_Macro_17.02.2020!O21</f>
        <v>1.8999999999999906</v>
      </c>
      <c r="P21" s="19">
        <f>'SP (CoV) Macro_14.04.2020.'!P21-SP_Macro_17.02.2020!P21</f>
        <v>0.247409829606271</v>
      </c>
      <c r="Q21" s="3"/>
      <c r="R21" s="3"/>
      <c r="S21" s="3"/>
      <c r="T21" s="3"/>
    </row>
    <row r="22" spans="1:20" x14ac:dyDescent="0.25">
      <c r="A22" s="16">
        <f t="shared" si="1"/>
        <v>16</v>
      </c>
      <c r="B22" s="3" t="s">
        <v>58</v>
      </c>
      <c r="C22" s="3" t="s">
        <v>61</v>
      </c>
      <c r="D22" s="5" t="s">
        <v>62</v>
      </c>
      <c r="E22" s="49" t="s">
        <v>62</v>
      </c>
      <c r="F22" s="49" t="s">
        <v>62</v>
      </c>
      <c r="G22" s="49" t="s">
        <v>62</v>
      </c>
      <c r="H22" s="49" t="s">
        <v>62</v>
      </c>
      <c r="I22" s="49" t="s">
        <v>62</v>
      </c>
      <c r="J22" s="49" t="s">
        <v>62</v>
      </c>
      <c r="K22" s="49" t="s">
        <v>62</v>
      </c>
      <c r="L22" s="49" t="s">
        <v>62</v>
      </c>
      <c r="M22" s="49" t="s">
        <v>62</v>
      </c>
      <c r="N22" s="49" t="s">
        <v>62</v>
      </c>
      <c r="O22" s="49" t="s">
        <v>62</v>
      </c>
      <c r="P22" s="49" t="s">
        <v>62</v>
      </c>
      <c r="Q22" s="3"/>
      <c r="R22" s="3"/>
      <c r="S22" s="3"/>
      <c r="T22" s="3"/>
    </row>
    <row r="23" spans="1:20" x14ac:dyDescent="0.25">
      <c r="A23" s="16">
        <f t="shared" si="1"/>
        <v>17</v>
      </c>
      <c r="B23" s="3" t="s">
        <v>10</v>
      </c>
      <c r="C23" s="3" t="s">
        <v>11</v>
      </c>
      <c r="D23" s="5" t="s">
        <v>50</v>
      </c>
      <c r="E23" s="19">
        <f>'SP (CoV) Macro_14.04.2020.'!E23-SP_Macro_17.02.2020!E23</f>
        <v>0</v>
      </c>
      <c r="F23" s="19">
        <f>'SP (CoV) Macro_14.04.2020.'!F23-SP_Macro_17.02.2020!F23</f>
        <v>0</v>
      </c>
      <c r="G23" s="19">
        <f>'SP (CoV) Macro_14.04.2020.'!G23-SP_Macro_17.02.2020!G23</f>
        <v>0</v>
      </c>
      <c r="H23" s="19">
        <f>'SP (CoV) Macro_14.04.2020.'!H23-SP_Macro_17.02.2020!H23</f>
        <v>0</v>
      </c>
      <c r="I23" s="19">
        <f>'SP (CoV) Macro_14.04.2020.'!I23-SP_Macro_17.02.2020!I23</f>
        <v>0</v>
      </c>
      <c r="J23" s="19">
        <f>'SP (CoV) Macro_14.04.2020.'!J23-SP_Macro_17.02.2020!J23</f>
        <v>0</v>
      </c>
      <c r="K23" s="19">
        <f>'SP (CoV) Macro_14.04.2020.'!K23-SP_Macro_17.02.2020!K23</f>
        <v>0</v>
      </c>
      <c r="L23" s="19">
        <f>'SP (CoV) Macro_14.04.2020.'!L23-SP_Macro_17.02.2020!L23</f>
        <v>-3.4801090090197384E-2</v>
      </c>
      <c r="M23" s="19">
        <f>'SP (CoV) Macro_14.04.2020.'!M23-SP_Macro_17.02.2020!M23</f>
        <v>-11.499999999999988</v>
      </c>
      <c r="N23" s="19">
        <f>'SP (CoV) Macro_14.04.2020.'!N23-SP_Macro_17.02.2020!N23</f>
        <v>-2.4999999999999911</v>
      </c>
      <c r="O23" s="19">
        <f>'SP (CoV) Macro_14.04.2020.'!O23-SP_Macro_17.02.2020!O23</f>
        <v>0.60881245464501355</v>
      </c>
      <c r="P23" s="19">
        <f>'SP (CoV) Macro_14.04.2020.'!P23-SP_Macro_17.02.2020!P23</f>
        <v>0.69999999999998952</v>
      </c>
      <c r="Q23" s="3"/>
      <c r="R23" s="3"/>
      <c r="S23" s="3"/>
      <c r="T23" s="3"/>
    </row>
    <row r="24" spans="1:20" x14ac:dyDescent="0.25">
      <c r="A24" s="16">
        <f t="shared" si="1"/>
        <v>18</v>
      </c>
      <c r="B24" s="3" t="s">
        <v>12</v>
      </c>
      <c r="C24" s="3" t="s">
        <v>13</v>
      </c>
      <c r="D24" s="5" t="s">
        <v>50</v>
      </c>
      <c r="E24" s="19">
        <f>'SP (CoV) Macro_14.04.2020.'!E24-SP_Macro_17.02.2020!E24</f>
        <v>0</v>
      </c>
      <c r="F24" s="19">
        <f>'SP (CoV) Macro_14.04.2020.'!F24-SP_Macro_17.02.2020!F24</f>
        <v>0</v>
      </c>
      <c r="G24" s="19">
        <f>'SP (CoV) Macro_14.04.2020.'!G24-SP_Macro_17.02.2020!G24</f>
        <v>0</v>
      </c>
      <c r="H24" s="19">
        <f>'SP (CoV) Macro_14.04.2020.'!H24-SP_Macro_17.02.2020!H24</f>
        <v>0</v>
      </c>
      <c r="I24" s="19">
        <f>'SP (CoV) Macro_14.04.2020.'!I24-SP_Macro_17.02.2020!I24</f>
        <v>0</v>
      </c>
      <c r="J24" s="19">
        <f>'SP (CoV) Macro_14.04.2020.'!J24-SP_Macro_17.02.2020!J24</f>
        <v>0</v>
      </c>
      <c r="K24" s="19">
        <f>'SP (CoV) Macro_14.04.2020.'!K24-SP_Macro_17.02.2020!K24</f>
        <v>0</v>
      </c>
      <c r="L24" s="19">
        <f>'SP (CoV) Macro_14.04.2020.'!L24-SP_Macro_17.02.2020!L24</f>
        <v>-0.23553176858821523</v>
      </c>
      <c r="M24" s="19">
        <f>'SP (CoV) Macro_14.04.2020.'!M24-SP_Macro_17.02.2020!M24</f>
        <v>-12.999999999999989</v>
      </c>
      <c r="N24" s="19">
        <f>'SP (CoV) Macro_14.04.2020.'!N24-SP_Macro_17.02.2020!N24</f>
        <v>-2.5000000000000133</v>
      </c>
      <c r="O24" s="19">
        <f>'SP (CoV) Macro_14.04.2020.'!O24-SP_Macro_17.02.2020!O24</f>
        <v>0.75074798816503474</v>
      </c>
      <c r="P24" s="19">
        <f>'SP (CoV) Macro_14.04.2020.'!P24-SP_Macro_17.02.2020!P24</f>
        <v>0.65581493269981639</v>
      </c>
      <c r="Q24" s="3"/>
      <c r="R24" s="3"/>
      <c r="S24" s="3"/>
      <c r="T24" s="3"/>
    </row>
    <row r="25" spans="1:20" x14ac:dyDescent="0.25">
      <c r="A25" s="20"/>
      <c r="B25" s="21" t="s">
        <v>63</v>
      </c>
      <c r="C25" s="21" t="s">
        <v>64</v>
      </c>
      <c r="D25" s="22"/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15">
        <v>2019</v>
      </c>
      <c r="M25" s="15">
        <v>2020</v>
      </c>
      <c r="N25" s="15">
        <v>2021</v>
      </c>
      <c r="O25" s="15">
        <v>2022</v>
      </c>
      <c r="P25" s="15">
        <v>2023</v>
      </c>
      <c r="Q25" s="23"/>
      <c r="R25" s="23"/>
      <c r="S25" s="23"/>
      <c r="T25" s="23"/>
    </row>
    <row r="26" spans="1:20" x14ac:dyDescent="0.25">
      <c r="A26" s="16">
        <f>A24+1</f>
        <v>19</v>
      </c>
      <c r="B26" s="3" t="s">
        <v>4</v>
      </c>
      <c r="C26" s="3" t="s">
        <v>5</v>
      </c>
      <c r="D26" s="5" t="s">
        <v>45</v>
      </c>
      <c r="E26" s="19">
        <f>'SP (CoV) Macro_14.04.2020.'!E26-SP_Macro_17.02.2020!E26</f>
        <v>0</v>
      </c>
      <c r="F26" s="19">
        <f>'SP (CoV) Macro_14.04.2020.'!F26-SP_Macro_17.02.2020!F26</f>
        <v>0</v>
      </c>
      <c r="G26" s="19">
        <f>'SP (CoV) Macro_14.04.2020.'!G26-SP_Macro_17.02.2020!G26</f>
        <v>0</v>
      </c>
      <c r="H26" s="19">
        <f>'SP (CoV) Macro_14.04.2020.'!H26-SP_Macro_17.02.2020!H26</f>
        <v>0</v>
      </c>
      <c r="I26" s="19">
        <f>'SP (CoV) Macro_14.04.2020.'!I26-SP_Macro_17.02.2020!I26</f>
        <v>0</v>
      </c>
      <c r="J26" s="19">
        <f>'SP (CoV) Macro_14.04.2020.'!J26-SP_Macro_17.02.2020!J26</f>
        <v>0</v>
      </c>
      <c r="K26" s="17">
        <f>'SP (CoV) Macro_14.04.2020.'!K26-SP_Macro_17.02.2020!K26</f>
        <v>3.0910000000003492</v>
      </c>
      <c r="L26" s="17">
        <f>'SP (CoV) Macro_14.04.2020.'!L26-SP_Macro_17.02.2020!L26</f>
        <v>-113.87283538484189</v>
      </c>
      <c r="M26" s="17">
        <f>'SP (CoV) Macro_14.04.2020.'!M26-SP_Macro_17.02.2020!M26</f>
        <v>-2183.0677197328332</v>
      </c>
      <c r="N26" s="17">
        <f>'SP (CoV) Macro_14.04.2020.'!N26-SP_Macro_17.02.2020!N26</f>
        <v>-2762.2099306814562</v>
      </c>
      <c r="O26" s="17">
        <f>'SP (CoV) Macro_14.04.2020.'!O26-SP_Macro_17.02.2020!O26</f>
        <v>-2789.8994968504849</v>
      </c>
      <c r="P26" s="17">
        <f>'SP (CoV) Macro_14.04.2020.'!P26-SP_Macro_17.02.2020!P26</f>
        <v>-2931.0684113911157</v>
      </c>
      <c r="Q26" s="3"/>
      <c r="R26" s="3"/>
      <c r="S26" s="3"/>
      <c r="T26" s="3"/>
    </row>
    <row r="27" spans="1:20" x14ac:dyDescent="0.25">
      <c r="A27" s="16">
        <f t="shared" ref="A27:A32" si="2">A26+1</f>
        <v>20</v>
      </c>
      <c r="B27" s="3" t="s">
        <v>55</v>
      </c>
      <c r="C27" s="3" t="s">
        <v>6</v>
      </c>
      <c r="D27" s="5" t="s">
        <v>45</v>
      </c>
      <c r="E27" s="19">
        <f>'SP (CoV) Macro_14.04.2020.'!E27-SP_Macro_17.02.2020!E27</f>
        <v>0</v>
      </c>
      <c r="F27" s="19">
        <f>'SP (CoV) Macro_14.04.2020.'!F27-SP_Macro_17.02.2020!F27</f>
        <v>0</v>
      </c>
      <c r="G27" s="19">
        <f>'SP (CoV) Macro_14.04.2020.'!G27-SP_Macro_17.02.2020!G27</f>
        <v>0</v>
      </c>
      <c r="H27" s="19">
        <f>'SP (CoV) Macro_14.04.2020.'!H27-SP_Macro_17.02.2020!H27</f>
        <v>0</v>
      </c>
      <c r="I27" s="19">
        <f>'SP (CoV) Macro_14.04.2020.'!I27-SP_Macro_17.02.2020!I27</f>
        <v>0</v>
      </c>
      <c r="J27" s="19">
        <f>'SP (CoV) Macro_14.04.2020.'!J27-SP_Macro_17.02.2020!J27</f>
        <v>0</v>
      </c>
      <c r="K27" s="17">
        <f>'SP (CoV) Macro_14.04.2020.'!K27-SP_Macro_17.02.2020!K27</f>
        <v>57.274000000000342</v>
      </c>
      <c r="L27" s="17">
        <f>'SP (CoV) Macro_14.04.2020.'!L27-SP_Macro_17.02.2020!L27</f>
        <v>44.12936016835738</v>
      </c>
      <c r="M27" s="17">
        <f>'SP (CoV) Macro_14.04.2020.'!M27-SP_Macro_17.02.2020!M27</f>
        <v>-21.768919466097032</v>
      </c>
      <c r="N27" s="17">
        <f>'SP (CoV) Macro_14.04.2020.'!N27-SP_Macro_17.02.2020!N27</f>
        <v>-127.55274488987561</v>
      </c>
      <c r="O27" s="17">
        <f>'SP (CoV) Macro_14.04.2020.'!O27-SP_Macro_17.02.2020!O27</f>
        <v>-115.50491960870659</v>
      </c>
      <c r="P27" s="17">
        <f>'SP (CoV) Macro_14.04.2020.'!P27-SP_Macro_17.02.2020!P27</f>
        <v>-146.39579440150465</v>
      </c>
      <c r="Q27" s="3"/>
      <c r="R27" s="3"/>
      <c r="S27" s="3"/>
      <c r="T27" s="3"/>
    </row>
    <row r="28" spans="1:20" x14ac:dyDescent="0.25">
      <c r="A28" s="16">
        <f t="shared" si="2"/>
        <v>21</v>
      </c>
      <c r="B28" s="3" t="s">
        <v>56</v>
      </c>
      <c r="C28" s="3" t="s">
        <v>7</v>
      </c>
      <c r="D28" s="5" t="s">
        <v>45</v>
      </c>
      <c r="E28" s="19">
        <f>'SP (CoV) Macro_14.04.2020.'!E28-SP_Macro_17.02.2020!E28</f>
        <v>0</v>
      </c>
      <c r="F28" s="19">
        <f>'SP (CoV) Macro_14.04.2020.'!F28-SP_Macro_17.02.2020!F28</f>
        <v>0</v>
      </c>
      <c r="G28" s="19">
        <f>'SP (CoV) Macro_14.04.2020.'!G28-SP_Macro_17.02.2020!G28</f>
        <v>0</v>
      </c>
      <c r="H28" s="19">
        <f>'SP (CoV) Macro_14.04.2020.'!H28-SP_Macro_17.02.2020!H28</f>
        <v>0</v>
      </c>
      <c r="I28" s="19">
        <f>'SP (CoV) Macro_14.04.2020.'!I28-SP_Macro_17.02.2020!I28</f>
        <v>0</v>
      </c>
      <c r="J28" s="19">
        <f>'SP (CoV) Macro_14.04.2020.'!J28-SP_Macro_17.02.2020!J28</f>
        <v>0</v>
      </c>
      <c r="K28" s="17">
        <f>'SP (CoV) Macro_14.04.2020.'!K28-SP_Macro_17.02.2020!K28</f>
        <v>-155.34500000000025</v>
      </c>
      <c r="L28" s="17">
        <f>'SP (CoV) Macro_14.04.2020.'!L28-SP_Macro_17.02.2020!L28</f>
        <v>-177.00566737277313</v>
      </c>
      <c r="M28" s="17">
        <f>'SP (CoV) Macro_14.04.2020.'!M28-SP_Macro_17.02.2020!M28</f>
        <v>-2226.982867775705</v>
      </c>
      <c r="N28" s="17">
        <f>'SP (CoV) Macro_14.04.2020.'!N28-SP_Macro_17.02.2020!N28</f>
        <v>-2463.6276472850486</v>
      </c>
      <c r="O28" s="17">
        <f>'SP (CoV) Macro_14.04.2020.'!O28-SP_Macro_17.02.2020!O28</f>
        <v>-2407.9594105671631</v>
      </c>
      <c r="P28" s="17">
        <f>'SP (CoV) Macro_14.04.2020.'!P28-SP_Macro_17.02.2020!P28</f>
        <v>-2374.3222464749333</v>
      </c>
      <c r="Q28" s="3"/>
      <c r="R28" s="3"/>
      <c r="S28" s="3"/>
      <c r="T28" s="3"/>
    </row>
    <row r="29" spans="1:20" x14ac:dyDescent="0.25">
      <c r="A29" s="16">
        <f t="shared" si="2"/>
        <v>22</v>
      </c>
      <c r="B29" s="3" t="s">
        <v>57</v>
      </c>
      <c r="C29" s="3" t="s">
        <v>8</v>
      </c>
      <c r="D29" s="5" t="s">
        <v>45</v>
      </c>
      <c r="E29" s="19">
        <f>'SP (CoV) Macro_14.04.2020.'!E29-SP_Macro_17.02.2020!E29</f>
        <v>0</v>
      </c>
      <c r="F29" s="19">
        <f>'SP (CoV) Macro_14.04.2020.'!F29-SP_Macro_17.02.2020!F29</f>
        <v>0</v>
      </c>
      <c r="G29" s="19">
        <f>'SP (CoV) Macro_14.04.2020.'!G29-SP_Macro_17.02.2020!G29</f>
        <v>0</v>
      </c>
      <c r="H29" s="19">
        <f>'SP (CoV) Macro_14.04.2020.'!H29-SP_Macro_17.02.2020!H29</f>
        <v>0</v>
      </c>
      <c r="I29" s="19">
        <f>'SP (CoV) Macro_14.04.2020.'!I29-SP_Macro_17.02.2020!I29</f>
        <v>0</v>
      </c>
      <c r="J29" s="19">
        <f>'SP (CoV) Macro_14.04.2020.'!J29-SP_Macro_17.02.2020!J29</f>
        <v>0</v>
      </c>
      <c r="K29" s="17">
        <f>'SP (CoV) Macro_14.04.2020.'!K29-SP_Macro_17.02.2020!K29</f>
        <v>0</v>
      </c>
      <c r="L29" s="17">
        <f>'SP (CoV) Macro_14.04.2020.'!L29-SP_Macro_17.02.2020!L29</f>
        <v>-80.25341878765812</v>
      </c>
      <c r="M29" s="17">
        <f>'SP (CoV) Macro_14.04.2020.'!M29-SP_Macro_17.02.2020!M29</f>
        <v>-1782.2949747345538</v>
      </c>
      <c r="N29" s="17">
        <f>'SP (CoV) Macro_14.04.2020.'!N29-SP_Macro_17.02.2020!N29</f>
        <v>-2021.3925097974879</v>
      </c>
      <c r="O29" s="17">
        <f>'SP (CoV) Macro_14.04.2020.'!O29-SP_Macro_17.02.2020!O29</f>
        <v>-1985.8563157568578</v>
      </c>
      <c r="P29" s="17">
        <f>'SP (CoV) Macro_14.04.2020.'!P29-SP_Macro_17.02.2020!P29</f>
        <v>-2020.0437315395275</v>
      </c>
      <c r="Q29" s="3"/>
      <c r="R29" s="3"/>
      <c r="S29" s="3"/>
      <c r="T29" s="3"/>
    </row>
    <row r="30" spans="1:20" x14ac:dyDescent="0.25">
      <c r="A30" s="16">
        <f t="shared" si="2"/>
        <v>23</v>
      </c>
      <c r="B30" s="3" t="s">
        <v>58</v>
      </c>
      <c r="C30" s="3" t="s">
        <v>61</v>
      </c>
      <c r="D30" s="5" t="s">
        <v>45</v>
      </c>
      <c r="E30" s="19">
        <f>'SP (CoV) Macro_14.04.2020.'!E30-SP_Macro_17.02.2020!E30</f>
        <v>0</v>
      </c>
      <c r="F30" s="19">
        <f>'SP (CoV) Macro_14.04.2020.'!F30-SP_Macro_17.02.2020!F30</f>
        <v>0</v>
      </c>
      <c r="G30" s="19">
        <f>'SP (CoV) Macro_14.04.2020.'!G30-SP_Macro_17.02.2020!G30</f>
        <v>0</v>
      </c>
      <c r="H30" s="19">
        <f>'SP (CoV) Macro_14.04.2020.'!H30-SP_Macro_17.02.2020!H30</f>
        <v>0</v>
      </c>
      <c r="I30" s="19">
        <f>'SP (CoV) Macro_14.04.2020.'!I30-SP_Macro_17.02.2020!I30</f>
        <v>0</v>
      </c>
      <c r="J30" s="19">
        <f>'SP (CoV) Macro_14.04.2020.'!J30-SP_Macro_17.02.2020!J30</f>
        <v>0</v>
      </c>
      <c r="K30" s="17">
        <f>'SP (CoV) Macro_14.04.2020.'!K30-SP_Macro_17.02.2020!K30</f>
        <v>-155.34499999999997</v>
      </c>
      <c r="L30" s="17">
        <f>'SP (CoV) Macro_14.04.2020.'!L30-SP_Macro_17.02.2020!L30</f>
        <v>-96.752248585115154</v>
      </c>
      <c r="M30" s="17">
        <f>'SP (CoV) Macro_14.04.2020.'!M30-SP_Macro_17.02.2020!M30</f>
        <v>-444.6878930411516</v>
      </c>
      <c r="N30" s="17">
        <f>'SP (CoV) Macro_14.04.2020.'!N30-SP_Macro_17.02.2020!N30</f>
        <v>-442.23513748756045</v>
      </c>
      <c r="O30" s="17">
        <f>'SP (CoV) Macro_14.04.2020.'!O30-SP_Macro_17.02.2020!O30</f>
        <v>-422.10309481030509</v>
      </c>
      <c r="P30" s="17">
        <f>'SP (CoV) Macro_14.04.2020.'!P30-SP_Macro_17.02.2020!P30</f>
        <v>-354.27851493540584</v>
      </c>
      <c r="Q30" s="3"/>
      <c r="R30" s="3"/>
      <c r="S30" s="3"/>
      <c r="T30" s="3"/>
    </row>
    <row r="31" spans="1:20" x14ac:dyDescent="0.25">
      <c r="A31" s="16">
        <f t="shared" si="2"/>
        <v>24</v>
      </c>
      <c r="B31" s="3" t="s">
        <v>10</v>
      </c>
      <c r="C31" s="3" t="s">
        <v>11</v>
      </c>
      <c r="D31" s="5" t="s">
        <v>45</v>
      </c>
      <c r="E31" s="19">
        <f>'SP (CoV) Macro_14.04.2020.'!E31-SP_Macro_17.02.2020!E31</f>
        <v>0</v>
      </c>
      <c r="F31" s="19">
        <f>'SP (CoV) Macro_14.04.2020.'!F31-SP_Macro_17.02.2020!F31</f>
        <v>0</v>
      </c>
      <c r="G31" s="19">
        <f>'SP (CoV) Macro_14.04.2020.'!G31-SP_Macro_17.02.2020!G31</f>
        <v>0</v>
      </c>
      <c r="H31" s="19">
        <f>'SP (CoV) Macro_14.04.2020.'!H31-SP_Macro_17.02.2020!H31</f>
        <v>0</v>
      </c>
      <c r="I31" s="19">
        <f>'SP (CoV) Macro_14.04.2020.'!I31-SP_Macro_17.02.2020!I31</f>
        <v>0</v>
      </c>
      <c r="J31" s="19">
        <f>'SP (CoV) Macro_14.04.2020.'!J31-SP_Macro_17.02.2020!J31</f>
        <v>0</v>
      </c>
      <c r="K31" s="17">
        <f>'SP (CoV) Macro_14.04.2020.'!K31-SP_Macro_17.02.2020!K31</f>
        <v>0</v>
      </c>
      <c r="L31" s="17">
        <f>'SP (CoV) Macro_14.04.2020.'!L31-SP_Macro_17.02.2020!L31</f>
        <v>-104.65213132752979</v>
      </c>
      <c r="M31" s="17">
        <f>'SP (CoV) Macro_14.04.2020.'!M31-SP_Macro_17.02.2020!M31</f>
        <v>-3225.7464079568235</v>
      </c>
      <c r="N31" s="17">
        <f>'SP (CoV) Macro_14.04.2020.'!N31-SP_Macro_17.02.2020!N31</f>
        <v>-3829.5851555143399</v>
      </c>
      <c r="O31" s="17">
        <f>'SP (CoV) Macro_14.04.2020.'!O31-SP_Macro_17.02.2020!O31</f>
        <v>-3710.6954453686703</v>
      </c>
      <c r="P31" s="17">
        <f>'SP (CoV) Macro_14.04.2020.'!P31-SP_Macro_17.02.2020!P31</f>
        <v>-3539.9376427107563</v>
      </c>
      <c r="Q31" s="3"/>
      <c r="R31" s="3"/>
      <c r="S31" s="3"/>
      <c r="T31" s="3"/>
    </row>
    <row r="32" spans="1:20" x14ac:dyDescent="0.25">
      <c r="A32" s="16">
        <f t="shared" si="2"/>
        <v>25</v>
      </c>
      <c r="B32" s="3" t="s">
        <v>12</v>
      </c>
      <c r="C32" s="3" t="s">
        <v>13</v>
      </c>
      <c r="D32" s="5" t="s">
        <v>45</v>
      </c>
      <c r="E32" s="19">
        <f>'SP (CoV) Macro_14.04.2020.'!E32-SP_Macro_17.02.2020!E32</f>
        <v>0</v>
      </c>
      <c r="F32" s="19">
        <f>'SP (CoV) Macro_14.04.2020.'!F32-SP_Macro_17.02.2020!F32</f>
        <v>0</v>
      </c>
      <c r="G32" s="19">
        <f>'SP (CoV) Macro_14.04.2020.'!G32-SP_Macro_17.02.2020!G32</f>
        <v>0</v>
      </c>
      <c r="H32" s="19">
        <f>'SP (CoV) Macro_14.04.2020.'!H32-SP_Macro_17.02.2020!H32</f>
        <v>0</v>
      </c>
      <c r="I32" s="19">
        <f>'SP (CoV) Macro_14.04.2020.'!I32-SP_Macro_17.02.2020!I32</f>
        <v>0</v>
      </c>
      <c r="J32" s="19">
        <f>'SP (CoV) Macro_14.04.2020.'!J32-SP_Macro_17.02.2020!J32</f>
        <v>0</v>
      </c>
      <c r="K32" s="17">
        <f>'SP (CoV) Macro_14.04.2020.'!K32-SP_Macro_17.02.2020!K32</f>
        <v>0</v>
      </c>
      <c r="L32" s="17">
        <f>'SP (CoV) Macro_14.04.2020.'!L32-SP_Macro_17.02.2020!L32</f>
        <v>-160.68972183169535</v>
      </c>
      <c r="M32" s="17">
        <f>'SP (CoV) Macro_14.04.2020.'!M32-SP_Macro_17.02.2020!M32</f>
        <v>-3532.8594084540746</v>
      </c>
      <c r="N32" s="17">
        <f>'SP (CoV) Macro_14.04.2020.'!N32-SP_Macro_17.02.2020!N32</f>
        <v>-4017.8396466367722</v>
      </c>
      <c r="O32" s="17">
        <f>'SP (CoV) Macro_14.04.2020.'!O32-SP_Macro_17.02.2020!O32</f>
        <v>-3732.5562862962652</v>
      </c>
      <c r="P32" s="17">
        <f>'SP (CoV) Macro_14.04.2020.'!P32-SP_Macro_17.02.2020!P32</f>
        <v>-3389.143557966534</v>
      </c>
      <c r="Q32" s="3"/>
      <c r="R32" s="3"/>
      <c r="S32" s="3"/>
      <c r="T32" s="3"/>
    </row>
    <row r="33" spans="1:20" x14ac:dyDescent="0.25">
      <c r="A33" s="13"/>
      <c r="B33" s="14" t="s">
        <v>65</v>
      </c>
      <c r="C33" s="14" t="s">
        <v>66</v>
      </c>
      <c r="D33" s="15"/>
      <c r="E33" s="15">
        <v>2012</v>
      </c>
      <c r="F33" s="15">
        <v>2013</v>
      </c>
      <c r="G33" s="15">
        <v>2014</v>
      </c>
      <c r="H33" s="15">
        <v>2015</v>
      </c>
      <c r="I33" s="15">
        <v>2016</v>
      </c>
      <c r="J33" s="15">
        <v>2017</v>
      </c>
      <c r="K33" s="15">
        <v>2018</v>
      </c>
      <c r="L33" s="15">
        <v>2019</v>
      </c>
      <c r="M33" s="15">
        <v>2020</v>
      </c>
      <c r="N33" s="15">
        <v>2021</v>
      </c>
      <c r="O33" s="15">
        <v>2022</v>
      </c>
      <c r="P33" s="15">
        <v>2023</v>
      </c>
      <c r="Q33" s="3"/>
      <c r="R33" s="3"/>
      <c r="S33" s="3"/>
      <c r="T33" s="3"/>
    </row>
    <row r="34" spans="1:20" x14ac:dyDescent="0.25">
      <c r="A34" s="16">
        <f>A32+1</f>
        <v>26</v>
      </c>
      <c r="B34" s="3" t="s">
        <v>67</v>
      </c>
      <c r="C34" s="3" t="s">
        <v>68</v>
      </c>
      <c r="D34" s="5" t="s">
        <v>50</v>
      </c>
      <c r="E34" s="19">
        <f>'SP (CoV) Macro_14.04.2020.'!E34-SP_Macro_17.02.2020!E34</f>
        <v>0</v>
      </c>
      <c r="F34" s="19">
        <f>'SP (CoV) Macro_14.04.2020.'!F34-SP_Macro_17.02.2020!F34</f>
        <v>0</v>
      </c>
      <c r="G34" s="19">
        <f>'SP (CoV) Macro_14.04.2020.'!G34-SP_Macro_17.02.2020!G34</f>
        <v>0</v>
      </c>
      <c r="H34" s="19">
        <f>'SP (CoV) Macro_14.04.2020.'!H34-SP_Macro_17.02.2020!H34</f>
        <v>0</v>
      </c>
      <c r="I34" s="19">
        <f>'SP (CoV) Macro_14.04.2020.'!I34-SP_Macro_17.02.2020!I34</f>
        <v>0</v>
      </c>
      <c r="J34" s="19">
        <f>'SP (CoV) Macro_14.04.2020.'!J34-SP_Macro_17.02.2020!J34</f>
        <v>0</v>
      </c>
      <c r="K34" s="19">
        <f>'SP (CoV) Macro_14.04.2020.'!K34-SP_Macro_17.02.2020!K34</f>
        <v>-4.9094921077852405E-3</v>
      </c>
      <c r="L34" s="19">
        <f>'SP (CoV) Macro_14.04.2020.'!L34-SP_Macro_17.02.2020!L34</f>
        <v>-0.40399736830374877</v>
      </c>
      <c r="M34" s="19">
        <f>'SP (CoV) Macro_14.04.2020.'!M34-SP_Macro_17.02.2020!M34</f>
        <v>-3.6886348397477065</v>
      </c>
      <c r="N34" s="19">
        <f>'SP (CoV) Macro_14.04.2020.'!N34-SP_Macro_17.02.2020!N34</f>
        <v>-1.0780569720604518</v>
      </c>
      <c r="O34" s="19">
        <f>'SP (CoV) Macro_14.04.2020.'!O34-SP_Macro_17.02.2020!O34</f>
        <v>-0.27002253713038726</v>
      </c>
      <c r="P34" s="19">
        <f>'SP (CoV) Macro_14.04.2020.'!P34-SP_Macro_17.02.2020!P34</f>
        <v>-0.22508753646084756</v>
      </c>
      <c r="Q34" s="3"/>
      <c r="R34" s="3"/>
      <c r="S34" s="3"/>
      <c r="T34" s="3"/>
    </row>
    <row r="35" spans="1:20" x14ac:dyDescent="0.25">
      <c r="A35" s="16">
        <f>A34+1</f>
        <v>27</v>
      </c>
      <c r="B35" s="3" t="s">
        <v>69</v>
      </c>
      <c r="C35" s="3" t="s">
        <v>70</v>
      </c>
      <c r="D35" s="5" t="s">
        <v>50</v>
      </c>
      <c r="E35" s="19">
        <f>'SP (CoV) Macro_14.04.2020.'!E35-SP_Macro_17.02.2020!E35</f>
        <v>0</v>
      </c>
      <c r="F35" s="19">
        <f>'SP (CoV) Macro_14.04.2020.'!F35-SP_Macro_17.02.2020!F35</f>
        <v>0</v>
      </c>
      <c r="G35" s="19">
        <f>'SP (CoV) Macro_14.04.2020.'!G35-SP_Macro_17.02.2020!G35</f>
        <v>0</v>
      </c>
      <c r="H35" s="19">
        <f>'SP (CoV) Macro_14.04.2020.'!H35-SP_Macro_17.02.2020!H35</f>
        <v>0</v>
      </c>
      <c r="I35" s="19">
        <f>'SP (CoV) Macro_14.04.2020.'!I35-SP_Macro_17.02.2020!I35</f>
        <v>0</v>
      </c>
      <c r="J35" s="19">
        <f>'SP (CoV) Macro_14.04.2020.'!J35-SP_Macro_17.02.2020!J35</f>
        <v>0</v>
      </c>
      <c r="K35" s="19">
        <f>'SP (CoV) Macro_14.04.2020.'!K35-SP_Macro_17.02.2020!K35</f>
        <v>-1.8282370766513623E-3</v>
      </c>
      <c r="L35" s="19">
        <f>'SP (CoV) Macro_14.04.2020.'!L35-SP_Macro_17.02.2020!L35</f>
        <v>-0.13237548246042286</v>
      </c>
      <c r="M35" s="19">
        <f>'SP (CoV) Macro_14.04.2020.'!M35-SP_Macro_17.02.2020!M35</f>
        <v>-1.9999999999999998</v>
      </c>
      <c r="N35" s="19">
        <f>'SP (CoV) Macro_14.04.2020.'!N35-SP_Macro_17.02.2020!N35</f>
        <v>-0.39999999999999991</v>
      </c>
      <c r="O35" s="19">
        <f>'SP (CoV) Macro_14.04.2020.'!O35-SP_Macro_17.02.2020!O35</f>
        <v>0</v>
      </c>
      <c r="P35" s="19">
        <f>'SP (CoV) Macro_14.04.2020.'!P35-SP_Macro_17.02.2020!P35</f>
        <v>0</v>
      </c>
      <c r="Q35" s="3"/>
      <c r="R35" s="3"/>
      <c r="S35" s="3"/>
      <c r="T35" s="3"/>
    </row>
    <row r="36" spans="1:20" x14ac:dyDescent="0.25">
      <c r="A36" s="16">
        <f t="shared" ref="A36:A41" si="3">A35+1</f>
        <v>28</v>
      </c>
      <c r="B36" s="3" t="s">
        <v>71</v>
      </c>
      <c r="C36" s="3" t="s">
        <v>72</v>
      </c>
      <c r="D36" s="5" t="s">
        <v>50</v>
      </c>
      <c r="E36" s="19">
        <f>'SP (CoV) Macro_14.04.2020.'!E36-SP_Macro_17.02.2020!E36</f>
        <v>0</v>
      </c>
      <c r="F36" s="19">
        <f>'SP (CoV) Macro_14.04.2020.'!F36-SP_Macro_17.02.2020!F36</f>
        <v>0</v>
      </c>
      <c r="G36" s="19">
        <f>'SP (CoV) Macro_14.04.2020.'!G36-SP_Macro_17.02.2020!G36</f>
        <v>0</v>
      </c>
      <c r="H36" s="19">
        <f>'SP (CoV) Macro_14.04.2020.'!H36-SP_Macro_17.02.2020!H36</f>
        <v>0</v>
      </c>
      <c r="I36" s="19">
        <f>'SP (CoV) Macro_14.04.2020.'!I36-SP_Macro_17.02.2020!I36</f>
        <v>0</v>
      </c>
      <c r="J36" s="19">
        <f>'SP (CoV) Macro_14.04.2020.'!J36-SP_Macro_17.02.2020!J36</f>
        <v>0</v>
      </c>
      <c r="K36" s="19">
        <f>'SP (CoV) Macro_14.04.2020.'!K36-SP_Macro_17.02.2020!K36</f>
        <v>1.1346574539396101</v>
      </c>
      <c r="L36" s="19">
        <f>'SP (CoV) Macro_14.04.2020.'!L36-SP_Macro_17.02.2020!L36</f>
        <v>-0.25317962764050339</v>
      </c>
      <c r="M36" s="19">
        <f>'SP (CoV) Macro_14.04.2020.'!M36-SP_Macro_17.02.2020!M36</f>
        <v>-1</v>
      </c>
      <c r="N36" s="19">
        <f>'SP (CoV) Macro_14.04.2020.'!N36-SP_Macro_17.02.2020!N36</f>
        <v>-1</v>
      </c>
      <c r="O36" s="19">
        <f>'SP (CoV) Macro_14.04.2020.'!O36-SP_Macro_17.02.2020!O36</f>
        <v>0</v>
      </c>
      <c r="P36" s="19">
        <f>'SP (CoV) Macro_14.04.2020.'!P36-SP_Macro_17.02.2020!P36</f>
        <v>0</v>
      </c>
      <c r="Q36" s="3"/>
      <c r="R36" s="3"/>
      <c r="S36" s="3"/>
      <c r="T36" s="3"/>
    </row>
    <row r="37" spans="1:20" x14ac:dyDescent="0.25">
      <c r="A37" s="16">
        <f t="shared" si="3"/>
        <v>29</v>
      </c>
      <c r="B37" s="3" t="s">
        <v>73</v>
      </c>
      <c r="C37" s="3" t="s">
        <v>74</v>
      </c>
      <c r="D37" s="5" t="s">
        <v>50</v>
      </c>
      <c r="E37" s="19">
        <f>'SP (CoV) Macro_14.04.2020.'!E37-SP_Macro_17.02.2020!E37</f>
        <v>0</v>
      </c>
      <c r="F37" s="19">
        <f>'SP (CoV) Macro_14.04.2020.'!F37-SP_Macro_17.02.2020!F37</f>
        <v>0</v>
      </c>
      <c r="G37" s="19">
        <f>'SP (CoV) Macro_14.04.2020.'!G37-SP_Macro_17.02.2020!G37</f>
        <v>0</v>
      </c>
      <c r="H37" s="19">
        <f>'SP (CoV) Macro_14.04.2020.'!H37-SP_Macro_17.02.2020!H37</f>
        <v>0</v>
      </c>
      <c r="I37" s="19">
        <f>'SP (CoV) Macro_14.04.2020.'!I37-SP_Macro_17.02.2020!I37</f>
        <v>0</v>
      </c>
      <c r="J37" s="19">
        <f>'SP (CoV) Macro_14.04.2020.'!J37-SP_Macro_17.02.2020!J37</f>
        <v>0</v>
      </c>
      <c r="K37" s="19">
        <f>'SP (CoV) Macro_14.04.2020.'!K37-SP_Macro_17.02.2020!K37</f>
        <v>-1.0391688925478633</v>
      </c>
      <c r="L37" s="19">
        <f>'SP (CoV) Macro_14.04.2020.'!L37-SP_Macro_17.02.2020!L37</f>
        <v>-1.385725968332153</v>
      </c>
      <c r="M37" s="19">
        <f>'SP (CoV) Macro_14.04.2020.'!M37-SP_Macro_17.02.2020!M37</f>
        <v>-12.389760439451138</v>
      </c>
      <c r="N37" s="19">
        <f>'SP (CoV) Macro_14.04.2020.'!N37-SP_Macro_17.02.2020!N37</f>
        <v>-0.24193668948062452</v>
      </c>
      <c r="O37" s="19">
        <f>'SP (CoV) Macro_14.04.2020.'!O37-SP_Macro_17.02.2020!O37</f>
        <v>1.6071151401976209</v>
      </c>
      <c r="P37" s="19">
        <f>'SP (CoV) Macro_14.04.2020.'!P37-SP_Macro_17.02.2020!P37</f>
        <v>1.6808629915021243</v>
      </c>
      <c r="Q37" s="3"/>
      <c r="R37" s="3"/>
      <c r="S37" s="3"/>
      <c r="T37" s="3"/>
    </row>
    <row r="38" spans="1:20" x14ac:dyDescent="0.25">
      <c r="A38" s="16">
        <f t="shared" si="3"/>
        <v>30</v>
      </c>
      <c r="B38" s="3" t="s">
        <v>75</v>
      </c>
      <c r="C38" s="3" t="s">
        <v>76</v>
      </c>
      <c r="D38" s="5" t="s">
        <v>50</v>
      </c>
      <c r="E38" s="19">
        <f>'SP (CoV) Macro_14.04.2020.'!E38-SP_Macro_17.02.2020!E38</f>
        <v>0</v>
      </c>
      <c r="F38" s="19">
        <f>'SP (CoV) Macro_14.04.2020.'!F38-SP_Macro_17.02.2020!F38</f>
        <v>0</v>
      </c>
      <c r="G38" s="19">
        <f>'SP (CoV) Macro_14.04.2020.'!G38-SP_Macro_17.02.2020!G38</f>
        <v>0</v>
      </c>
      <c r="H38" s="19">
        <f>'SP (CoV) Macro_14.04.2020.'!H38-SP_Macro_17.02.2020!H38</f>
        <v>0</v>
      </c>
      <c r="I38" s="19">
        <f>'SP (CoV) Macro_14.04.2020.'!I38-SP_Macro_17.02.2020!I38</f>
        <v>0</v>
      </c>
      <c r="J38" s="19">
        <f>'SP (CoV) Macro_14.04.2020.'!J38-SP_Macro_17.02.2020!J38</f>
        <v>0</v>
      </c>
      <c r="K38" s="19">
        <f>'SP (CoV) Macro_14.04.2020.'!K38-SP_Macro_17.02.2020!K38</f>
        <v>0</v>
      </c>
      <c r="L38" s="19">
        <f>'SP (CoV) Macro_14.04.2020.'!L38-SP_Macro_17.02.2020!L38</f>
        <v>0.74372965139123437</v>
      </c>
      <c r="M38" s="19">
        <f>'SP (CoV) Macro_14.04.2020.'!M38-SP_Macro_17.02.2020!M38</f>
        <v>-3.5689201158380048</v>
      </c>
      <c r="N38" s="19">
        <f>'SP (CoV) Macro_14.04.2020.'!N38-SP_Macro_17.02.2020!N38</f>
        <v>-0.68247019231343442</v>
      </c>
      <c r="O38" s="19">
        <f>'SP (CoV) Macro_14.04.2020.'!O38-SP_Macro_17.02.2020!O38</f>
        <v>0.28618352810909897</v>
      </c>
      <c r="P38" s="19">
        <f>'SP (CoV) Macro_14.04.2020.'!P38-SP_Macro_17.02.2020!P38</f>
        <v>0.28618352810909897</v>
      </c>
      <c r="Q38" s="3"/>
      <c r="R38" s="3"/>
      <c r="S38" s="3"/>
      <c r="T38" s="3"/>
    </row>
    <row r="39" spans="1:20" x14ac:dyDescent="0.25">
      <c r="A39" s="16">
        <f t="shared" si="3"/>
        <v>31</v>
      </c>
      <c r="B39" s="3" t="s">
        <v>77</v>
      </c>
      <c r="C39" s="3" t="s">
        <v>78</v>
      </c>
      <c r="D39" s="5" t="s">
        <v>62</v>
      </c>
      <c r="E39" s="49" t="s">
        <v>62</v>
      </c>
      <c r="F39" s="49" t="s">
        <v>62</v>
      </c>
      <c r="G39" s="49" t="s">
        <v>62</v>
      </c>
      <c r="H39" s="49" t="s">
        <v>62</v>
      </c>
      <c r="I39" s="49" t="s">
        <v>62</v>
      </c>
      <c r="J39" s="49" t="s">
        <v>62</v>
      </c>
      <c r="K39" s="49" t="s">
        <v>62</v>
      </c>
      <c r="L39" s="49" t="s">
        <v>62</v>
      </c>
      <c r="M39" s="49" t="s">
        <v>62</v>
      </c>
      <c r="N39" s="49" t="s">
        <v>62</v>
      </c>
      <c r="O39" s="49" t="s">
        <v>62</v>
      </c>
      <c r="P39" s="49" t="s">
        <v>62</v>
      </c>
      <c r="Q39" s="3"/>
      <c r="R39" s="3"/>
      <c r="S39" s="3"/>
      <c r="T39" s="3"/>
    </row>
    <row r="40" spans="1:20" x14ac:dyDescent="0.25">
      <c r="A40" s="16">
        <f t="shared" si="3"/>
        <v>32</v>
      </c>
      <c r="B40" s="3" t="s">
        <v>79</v>
      </c>
      <c r="C40" s="3" t="s">
        <v>80</v>
      </c>
      <c r="D40" s="5" t="s">
        <v>50</v>
      </c>
      <c r="E40" s="19">
        <f>'SP (CoV) Macro_14.04.2020.'!E40-SP_Macro_17.02.2020!E40</f>
        <v>0</v>
      </c>
      <c r="F40" s="19">
        <f>'SP (CoV) Macro_14.04.2020.'!F40-SP_Macro_17.02.2020!F40</f>
        <v>0</v>
      </c>
      <c r="G40" s="19">
        <f>'SP (CoV) Macro_14.04.2020.'!G40-SP_Macro_17.02.2020!G40</f>
        <v>0</v>
      </c>
      <c r="H40" s="19">
        <f>'SP (CoV) Macro_14.04.2020.'!H40-SP_Macro_17.02.2020!H40</f>
        <v>0</v>
      </c>
      <c r="I40" s="19">
        <f>'SP (CoV) Macro_14.04.2020.'!I40-SP_Macro_17.02.2020!I40</f>
        <v>0</v>
      </c>
      <c r="J40" s="19">
        <f>'SP (CoV) Macro_14.04.2020.'!J40-SP_Macro_17.02.2020!J40</f>
        <v>0</v>
      </c>
      <c r="K40" s="19">
        <f>'SP (CoV) Macro_14.04.2020.'!K40-SP_Macro_17.02.2020!K40</f>
        <v>0</v>
      </c>
      <c r="L40" s="19">
        <f>'SP (CoV) Macro_14.04.2020.'!L40-SP_Macro_17.02.2020!L40</f>
        <v>-0.53993848970002978</v>
      </c>
      <c r="M40" s="19">
        <f>'SP (CoV) Macro_14.04.2020.'!M40-SP_Macro_17.02.2020!M40</f>
        <v>-6</v>
      </c>
      <c r="N40" s="19">
        <f>'SP (CoV) Macro_14.04.2020.'!N40-SP_Macro_17.02.2020!N40</f>
        <v>-0.30000000000000004</v>
      </c>
      <c r="O40" s="19">
        <f>'SP (CoV) Macro_14.04.2020.'!O40-SP_Macro_17.02.2020!O40</f>
        <v>1.2</v>
      </c>
      <c r="P40" s="19">
        <f>'SP (CoV) Macro_14.04.2020.'!P40-SP_Macro_17.02.2020!P40</f>
        <v>1.0999999999999999</v>
      </c>
      <c r="Q40" s="3"/>
      <c r="R40" s="3"/>
      <c r="S40" s="3"/>
      <c r="T40" s="3"/>
    </row>
    <row r="41" spans="1:20" x14ac:dyDescent="0.25">
      <c r="A41" s="16">
        <f t="shared" si="3"/>
        <v>33</v>
      </c>
      <c r="B41" s="3" t="s">
        <v>81</v>
      </c>
      <c r="C41" s="3" t="s">
        <v>82</v>
      </c>
      <c r="D41" s="5" t="s">
        <v>50</v>
      </c>
      <c r="E41" s="19">
        <f>'SP (CoV) Macro_14.04.2020.'!E41-SP_Macro_17.02.2020!E41</f>
        <v>0</v>
      </c>
      <c r="F41" s="19">
        <f>'SP (CoV) Macro_14.04.2020.'!F41-SP_Macro_17.02.2020!F41</f>
        <v>0</v>
      </c>
      <c r="G41" s="19">
        <f>'SP (CoV) Macro_14.04.2020.'!G41-SP_Macro_17.02.2020!G41</f>
        <v>0</v>
      </c>
      <c r="H41" s="19">
        <f>'SP (CoV) Macro_14.04.2020.'!H41-SP_Macro_17.02.2020!H41</f>
        <v>0</v>
      </c>
      <c r="I41" s="19">
        <f>'SP (CoV) Macro_14.04.2020.'!I41-SP_Macro_17.02.2020!I41</f>
        <v>0</v>
      </c>
      <c r="J41" s="19">
        <f>'SP (CoV) Macro_14.04.2020.'!J41-SP_Macro_17.02.2020!J41</f>
        <v>0</v>
      </c>
      <c r="K41" s="19">
        <f>'SP (CoV) Macro_14.04.2020.'!K41-SP_Macro_17.02.2020!K41</f>
        <v>0</v>
      </c>
      <c r="L41" s="19">
        <f>'SP (CoV) Macro_14.04.2020.'!L41-SP_Macro_17.02.2020!L41</f>
        <v>-0.64605478531266647</v>
      </c>
      <c r="M41" s="19">
        <f>'SP (CoV) Macro_14.04.2020.'!M41-SP_Macro_17.02.2020!M41</f>
        <v>-6</v>
      </c>
      <c r="N41" s="19">
        <f>'SP (CoV) Macro_14.04.2020.'!N41-SP_Macro_17.02.2020!N41</f>
        <v>0.6</v>
      </c>
      <c r="O41" s="19">
        <f>'SP (CoV) Macro_14.04.2020.'!O41-SP_Macro_17.02.2020!O41</f>
        <v>2.1</v>
      </c>
      <c r="P41" s="19">
        <f>'SP (CoV) Macro_14.04.2020.'!P41-SP_Macro_17.02.2020!P41</f>
        <v>2.1</v>
      </c>
      <c r="Q41" s="3"/>
      <c r="R41" s="3"/>
      <c r="S41" s="3"/>
      <c r="T41" s="3"/>
    </row>
    <row r="42" spans="1:20" x14ac:dyDescent="0.25">
      <c r="A42" s="13"/>
      <c r="B42" s="14" t="s">
        <v>83</v>
      </c>
      <c r="C42" s="14" t="s">
        <v>84</v>
      </c>
      <c r="D42" s="15"/>
      <c r="E42" s="15">
        <v>2012</v>
      </c>
      <c r="F42" s="15">
        <v>2013</v>
      </c>
      <c r="G42" s="15">
        <v>2014</v>
      </c>
      <c r="H42" s="15">
        <v>2015</v>
      </c>
      <c r="I42" s="15">
        <v>2016</v>
      </c>
      <c r="J42" s="15">
        <v>2017</v>
      </c>
      <c r="K42" s="15">
        <v>2018</v>
      </c>
      <c r="L42" s="15">
        <v>2019</v>
      </c>
      <c r="M42" s="15">
        <v>2020</v>
      </c>
      <c r="N42" s="15">
        <v>2021</v>
      </c>
      <c r="O42" s="15">
        <v>2022</v>
      </c>
      <c r="P42" s="15">
        <v>2022</v>
      </c>
      <c r="Q42" s="3"/>
      <c r="R42" s="3"/>
      <c r="S42" s="3"/>
      <c r="T42" s="3"/>
    </row>
    <row r="43" spans="1:20" x14ac:dyDescent="0.25">
      <c r="A43" s="16">
        <f>A41+1</f>
        <v>34</v>
      </c>
      <c r="B43" s="3" t="s">
        <v>4</v>
      </c>
      <c r="C43" s="3" t="s">
        <v>5</v>
      </c>
      <c r="D43" s="5" t="s">
        <v>50</v>
      </c>
      <c r="E43" s="19">
        <f>'SP (CoV) Macro_14.04.2020.'!E43-SP_Macro_17.02.2020!E43</f>
        <v>0</v>
      </c>
      <c r="F43" s="19">
        <f>'SP (CoV) Macro_14.04.2020.'!F43-SP_Macro_17.02.2020!F43</f>
        <v>0</v>
      </c>
      <c r="G43" s="19">
        <f>'SP (CoV) Macro_14.04.2020.'!G43-SP_Macro_17.02.2020!G43</f>
        <v>0</v>
      </c>
      <c r="H43" s="19">
        <f>'SP (CoV) Macro_14.04.2020.'!H43-SP_Macro_17.02.2020!H43</f>
        <v>0</v>
      </c>
      <c r="I43" s="19">
        <f>'SP (CoV) Macro_14.04.2020.'!I43-SP_Macro_17.02.2020!I43</f>
        <v>0</v>
      </c>
      <c r="J43" s="19">
        <f>'SP (CoV) Macro_14.04.2020.'!J43-SP_Macro_17.02.2020!J43</f>
        <v>0</v>
      </c>
      <c r="K43" s="19">
        <f>'SP (CoV) Macro_14.04.2020.'!K43-SP_Macro_17.02.2020!K43</f>
        <v>1.230197940942368E-2</v>
      </c>
      <c r="L43" s="19">
        <f>'SP (CoV) Macro_14.04.2020.'!L43-SP_Macro_17.02.2020!L43</f>
        <v>-0.30912929481352536</v>
      </c>
      <c r="M43" s="19">
        <f>'SP (CoV) Macro_14.04.2020.'!M43-SP_Macro_17.02.2020!M43</f>
        <v>-5.5615281303700952</v>
      </c>
      <c r="N43" s="19">
        <f>'SP (CoV) Macro_14.04.2020.'!N43-SP_Macro_17.02.2020!N43</f>
        <v>-1.3633334729981876</v>
      </c>
      <c r="O43" s="19">
        <f>'SP (CoV) Macro_14.04.2020.'!O43-SP_Macro_17.02.2020!O43</f>
        <v>0.3885691206520292</v>
      </c>
      <c r="P43" s="19">
        <f>'SP (CoV) Macro_14.04.2020.'!P43-SP_Macro_17.02.2020!P43</f>
        <v>-1.3503148436517787E-2</v>
      </c>
      <c r="Q43" s="3"/>
      <c r="R43" s="3"/>
      <c r="S43" s="3"/>
      <c r="T43" s="3"/>
    </row>
    <row r="44" spans="1:20" x14ac:dyDescent="0.25">
      <c r="A44" s="16">
        <f t="shared" ref="A44:A49" si="4">A43+1</f>
        <v>35</v>
      </c>
      <c r="B44" s="3" t="s">
        <v>55</v>
      </c>
      <c r="C44" s="3" t="s">
        <v>6</v>
      </c>
      <c r="D44" s="5" t="s">
        <v>50</v>
      </c>
      <c r="E44" s="19">
        <f>'SP (CoV) Macro_14.04.2020.'!E44-SP_Macro_17.02.2020!E44</f>
        <v>0</v>
      </c>
      <c r="F44" s="19">
        <f>'SP (CoV) Macro_14.04.2020.'!F44-SP_Macro_17.02.2020!F44</f>
        <v>0</v>
      </c>
      <c r="G44" s="19">
        <f>'SP (CoV) Macro_14.04.2020.'!G44-SP_Macro_17.02.2020!G44</f>
        <v>0</v>
      </c>
      <c r="H44" s="19">
        <f>'SP (CoV) Macro_14.04.2020.'!H44-SP_Macro_17.02.2020!H44</f>
        <v>0</v>
      </c>
      <c r="I44" s="19">
        <f>'SP (CoV) Macro_14.04.2020.'!I44-SP_Macro_17.02.2020!I44</f>
        <v>0</v>
      </c>
      <c r="J44" s="19">
        <f>'SP (CoV) Macro_14.04.2020.'!J44-SP_Macro_17.02.2020!J44</f>
        <v>0</v>
      </c>
      <c r="K44" s="19">
        <f>'SP (CoV) Macro_14.04.2020.'!K44-SP_Macro_17.02.2020!K44</f>
        <v>0</v>
      </c>
      <c r="L44" s="19">
        <f>'SP (CoV) Macro_14.04.2020.'!L44-SP_Macro_17.02.2020!L44</f>
        <v>-8.2650307757661245E-3</v>
      </c>
      <c r="M44" s="19">
        <f>'SP (CoV) Macro_14.04.2020.'!M44-SP_Macro_17.02.2020!M44</f>
        <v>-3.5706289912259326E-2</v>
      </c>
      <c r="N44" s="19">
        <f>'SP (CoV) Macro_14.04.2020.'!N44-SP_Macro_17.02.2020!N44</f>
        <v>-0.10949956065965144</v>
      </c>
      <c r="O44" s="19">
        <f>'SP (CoV) Macro_14.04.2020.'!O44-SP_Macro_17.02.2020!O44</f>
        <v>0.11218571910459352</v>
      </c>
      <c r="P44" s="19">
        <f>'SP (CoV) Macro_14.04.2020.'!P44-SP_Macro_17.02.2020!P44</f>
        <v>-2.5052552885419188E-2</v>
      </c>
      <c r="Q44" s="3"/>
      <c r="R44" s="3"/>
      <c r="S44" s="3"/>
      <c r="T44" s="3"/>
    </row>
    <row r="45" spans="1:20" x14ac:dyDescent="0.25">
      <c r="A45" s="16">
        <f t="shared" si="4"/>
        <v>36</v>
      </c>
      <c r="B45" s="3" t="s">
        <v>56</v>
      </c>
      <c r="C45" s="3" t="s">
        <v>7</v>
      </c>
      <c r="D45" s="5" t="s">
        <v>50</v>
      </c>
      <c r="E45" s="19">
        <f>'SP (CoV) Macro_14.04.2020.'!E45-SP_Macro_17.02.2020!E45</f>
        <v>0</v>
      </c>
      <c r="F45" s="19">
        <f>'SP (CoV) Macro_14.04.2020.'!F45-SP_Macro_17.02.2020!F45</f>
        <v>0</v>
      </c>
      <c r="G45" s="19">
        <f>'SP (CoV) Macro_14.04.2020.'!G45-SP_Macro_17.02.2020!G45</f>
        <v>0</v>
      </c>
      <c r="H45" s="19">
        <f>'SP (CoV) Macro_14.04.2020.'!H45-SP_Macro_17.02.2020!H45</f>
        <v>0</v>
      </c>
      <c r="I45" s="19">
        <f>'SP (CoV) Macro_14.04.2020.'!I45-SP_Macro_17.02.2020!I45</f>
        <v>0</v>
      </c>
      <c r="J45" s="19">
        <f>'SP (CoV) Macro_14.04.2020.'!J45-SP_Macro_17.02.2020!J45</f>
        <v>0</v>
      </c>
      <c r="K45" s="19">
        <f>'SP (CoV) Macro_14.04.2020.'!K45-SP_Macro_17.02.2020!K45</f>
        <v>-0.3482537661924634</v>
      </c>
      <c r="L45" s="19">
        <f>'SP (CoV) Macro_14.04.2020.'!L45-SP_Macro_17.02.2020!L45</f>
        <v>0.28046924922401206</v>
      </c>
      <c r="M45" s="19">
        <f>'SP (CoV) Macro_14.04.2020.'!M45-SP_Macro_17.02.2020!M45</f>
        <v>-5.0438457543323727</v>
      </c>
      <c r="N45" s="19">
        <f>'SP (CoV) Macro_14.04.2020.'!N45-SP_Macro_17.02.2020!N45</f>
        <v>-0.46857435607008491</v>
      </c>
      <c r="O45" s="19">
        <f>'SP (CoV) Macro_14.04.2020.'!O45-SP_Macro_17.02.2020!O45</f>
        <v>0.30482656754981552</v>
      </c>
      <c r="P45" s="19">
        <f>'SP (CoV) Macro_14.04.2020.'!P45-SP_Macro_17.02.2020!P45</f>
        <v>-1.8631164206976969E-3</v>
      </c>
      <c r="Q45" s="3"/>
      <c r="R45" s="3"/>
      <c r="S45" s="3"/>
      <c r="T45" s="3"/>
    </row>
    <row r="46" spans="1:20" x14ac:dyDescent="0.25">
      <c r="A46" s="16">
        <f t="shared" si="4"/>
        <v>37</v>
      </c>
      <c r="B46" s="3" t="s">
        <v>57</v>
      </c>
      <c r="C46" s="3" t="s">
        <v>8</v>
      </c>
      <c r="D46" s="5" t="s">
        <v>50</v>
      </c>
      <c r="E46" s="19">
        <f>'SP (CoV) Macro_14.04.2020.'!E46-SP_Macro_17.02.2020!E46</f>
        <v>0</v>
      </c>
      <c r="F46" s="19">
        <f>'SP (CoV) Macro_14.04.2020.'!F46-SP_Macro_17.02.2020!F46</f>
        <v>0</v>
      </c>
      <c r="G46" s="19">
        <f>'SP (CoV) Macro_14.04.2020.'!G46-SP_Macro_17.02.2020!G46</f>
        <v>0</v>
      </c>
      <c r="H46" s="19">
        <f>'SP (CoV) Macro_14.04.2020.'!H46-SP_Macro_17.02.2020!H46</f>
        <v>0</v>
      </c>
      <c r="I46" s="19">
        <f>'SP (CoV) Macro_14.04.2020.'!I46-SP_Macro_17.02.2020!I46</f>
        <v>0</v>
      </c>
      <c r="J46" s="19">
        <f>'SP (CoV) Macro_14.04.2020.'!J46-SP_Macro_17.02.2020!J46</f>
        <v>0</v>
      </c>
      <c r="K46" s="19">
        <f>'SP (CoV) Macro_14.04.2020.'!K46-SP_Macro_17.02.2020!K46</f>
        <v>0</v>
      </c>
      <c r="L46" s="19">
        <f>'SP (CoV) Macro_14.04.2020.'!L46-SP_Macro_17.02.2020!L46</f>
        <v>-0.45542485014462519</v>
      </c>
      <c r="M46" s="19">
        <f>'SP (CoV) Macro_14.04.2020.'!M46-SP_Macro_17.02.2020!M46</f>
        <v>-5.0247484302954675</v>
      </c>
      <c r="N46" s="19">
        <f>'SP (CoV) Macro_14.04.2020.'!N46-SP_Macro_17.02.2020!N46</f>
        <v>-0.46857435607008968</v>
      </c>
      <c r="O46" s="19">
        <f>'SP (CoV) Macro_14.04.2020.'!O46-SP_Macro_17.02.2020!O46</f>
        <v>0.30482656754981674</v>
      </c>
      <c r="P46" s="19">
        <f>'SP (CoV) Macro_14.04.2020.'!P46-SP_Macro_17.02.2020!P46</f>
        <v>-1.8631164206991402E-3</v>
      </c>
      <c r="Q46" s="3"/>
      <c r="R46" s="3"/>
      <c r="S46" s="3"/>
      <c r="T46" s="3"/>
    </row>
    <row r="47" spans="1:20" x14ac:dyDescent="0.25">
      <c r="A47" s="16">
        <f t="shared" si="4"/>
        <v>38</v>
      </c>
      <c r="B47" s="3" t="s">
        <v>58</v>
      </c>
      <c r="C47" s="3" t="s">
        <v>61</v>
      </c>
      <c r="D47" s="5" t="s">
        <v>50</v>
      </c>
      <c r="E47" s="19">
        <f>'SP (CoV) Macro_14.04.2020.'!E47-SP_Macro_17.02.2020!E47</f>
        <v>0</v>
      </c>
      <c r="F47" s="19">
        <f>'SP (CoV) Macro_14.04.2020.'!F47-SP_Macro_17.02.2020!F47</f>
        <v>0</v>
      </c>
      <c r="G47" s="19">
        <f>'SP (CoV) Macro_14.04.2020.'!G47-SP_Macro_17.02.2020!G47</f>
        <v>0</v>
      </c>
      <c r="H47" s="19">
        <f>'SP (CoV) Macro_14.04.2020.'!H47-SP_Macro_17.02.2020!H47</f>
        <v>0</v>
      </c>
      <c r="I47" s="19">
        <f>'SP (CoV) Macro_14.04.2020.'!I47-SP_Macro_17.02.2020!I47</f>
        <v>0</v>
      </c>
      <c r="J47" s="19">
        <f>'SP (CoV) Macro_14.04.2020.'!J47-SP_Macro_17.02.2020!J47</f>
        <v>0</v>
      </c>
      <c r="K47" s="19">
        <f>'SP (CoV) Macro_14.04.2020.'!K47-SP_Macro_17.02.2020!K47</f>
        <v>-0.3482537661924634</v>
      </c>
      <c r="L47" s="19">
        <f>'SP (CoV) Macro_14.04.2020.'!L47-SP_Macro_17.02.2020!L47</f>
        <v>0.73589409936863714</v>
      </c>
      <c r="M47" s="19">
        <f>'SP (CoV) Macro_14.04.2020.'!M47-SP_Macro_17.02.2020!M47</f>
        <v>-1.909732403690545E-2</v>
      </c>
      <c r="N47" s="19">
        <f>'SP (CoV) Macro_14.04.2020.'!N47-SP_Macro_17.02.2020!N47</f>
        <v>4.7739590058881731E-15</v>
      </c>
      <c r="O47" s="19">
        <f>'SP (CoV) Macro_14.04.2020.'!O47-SP_Macro_17.02.2020!O47</f>
        <v>0</v>
      </c>
      <c r="P47" s="19">
        <f>'SP (CoV) Macro_14.04.2020.'!P47-SP_Macro_17.02.2020!P47</f>
        <v>1.0547118733938987E-15</v>
      </c>
      <c r="Q47" s="3"/>
      <c r="R47" s="3"/>
      <c r="S47" s="3"/>
      <c r="T47" s="3"/>
    </row>
    <row r="48" spans="1:20" x14ac:dyDescent="0.25">
      <c r="A48" s="16">
        <f t="shared" si="4"/>
        <v>39</v>
      </c>
      <c r="B48" s="3" t="s">
        <v>10</v>
      </c>
      <c r="C48" s="3" t="s">
        <v>11</v>
      </c>
      <c r="D48" s="5" t="s">
        <v>50</v>
      </c>
      <c r="E48" s="19">
        <f>'SP (CoV) Macro_14.04.2020.'!E48-SP_Macro_17.02.2020!E48</f>
        <v>0</v>
      </c>
      <c r="F48" s="19">
        <f>'SP (CoV) Macro_14.04.2020.'!F48-SP_Macro_17.02.2020!F48</f>
        <v>0</v>
      </c>
      <c r="G48" s="19">
        <f>'SP (CoV) Macro_14.04.2020.'!G48-SP_Macro_17.02.2020!G48</f>
        <v>0</v>
      </c>
      <c r="H48" s="19">
        <f>'SP (CoV) Macro_14.04.2020.'!H48-SP_Macro_17.02.2020!H48</f>
        <v>0</v>
      </c>
      <c r="I48" s="19">
        <f>'SP (CoV) Macro_14.04.2020.'!I48-SP_Macro_17.02.2020!I48</f>
        <v>0</v>
      </c>
      <c r="J48" s="19">
        <f>'SP (CoV) Macro_14.04.2020.'!J48-SP_Macro_17.02.2020!J48</f>
        <v>0</v>
      </c>
      <c r="K48" s="19">
        <f>'SP (CoV) Macro_14.04.2020.'!K48-SP_Macro_17.02.2020!K48</f>
        <v>0</v>
      </c>
      <c r="L48" s="19">
        <f>'SP (CoV) Macro_14.04.2020.'!L48-SP_Macro_17.02.2020!L48</f>
        <v>-1.7985427542707155E-2</v>
      </c>
      <c r="M48" s="19">
        <f>'SP (CoV) Macro_14.04.2020.'!M48-SP_Macro_17.02.2020!M48</f>
        <v>-7.2686721027309158</v>
      </c>
      <c r="N48" s="19">
        <f>'SP (CoV) Macro_14.04.2020.'!N48-SP_Macro_17.02.2020!N48</f>
        <v>-1.596651854344731</v>
      </c>
      <c r="O48" s="19">
        <f>'SP (CoV) Macro_14.04.2020.'!O48-SP_Macro_17.02.2020!O48</f>
        <v>0.31363220316265039</v>
      </c>
      <c r="P48" s="19">
        <f>'SP (CoV) Macro_14.04.2020.'!P48-SP_Macro_17.02.2020!P48</f>
        <v>0.38419138066987069</v>
      </c>
      <c r="Q48" s="3"/>
      <c r="R48" s="3"/>
      <c r="S48" s="3"/>
      <c r="T48" s="3"/>
    </row>
    <row r="49" spans="1:20" x14ac:dyDescent="0.25">
      <c r="A49" s="16">
        <f t="shared" si="4"/>
        <v>40</v>
      </c>
      <c r="B49" s="3" t="s">
        <v>12</v>
      </c>
      <c r="C49" s="3" t="s">
        <v>13</v>
      </c>
      <c r="D49" s="5" t="s">
        <v>50</v>
      </c>
      <c r="E49" s="19">
        <f>'SP (CoV) Macro_14.04.2020.'!E49-SP_Macro_17.02.2020!E49</f>
        <v>0</v>
      </c>
      <c r="F49" s="19">
        <f>'SP (CoV) Macro_14.04.2020.'!F49-SP_Macro_17.02.2020!F49</f>
        <v>0</v>
      </c>
      <c r="G49" s="19">
        <f>'SP (CoV) Macro_14.04.2020.'!G49-SP_Macro_17.02.2020!G49</f>
        <v>0</v>
      </c>
      <c r="H49" s="19">
        <f>'SP (CoV) Macro_14.04.2020.'!H49-SP_Macro_17.02.2020!H49</f>
        <v>0</v>
      </c>
      <c r="I49" s="19">
        <f>'SP (CoV) Macro_14.04.2020.'!I49-SP_Macro_17.02.2020!I49</f>
        <v>0</v>
      </c>
      <c r="J49" s="19">
        <f>'SP (CoV) Macro_14.04.2020.'!J49-SP_Macro_17.02.2020!J49</f>
        <v>0</v>
      </c>
      <c r="K49" s="19">
        <f>'SP (CoV) Macro_14.04.2020.'!K49-SP_Macro_17.02.2020!K49</f>
        <v>0</v>
      </c>
      <c r="L49" s="19">
        <f>'SP (CoV) Macro_14.04.2020.'!L49-SP_Macro_17.02.2020!L49</f>
        <v>0.15235227225309012</v>
      </c>
      <c r="M49" s="19">
        <f>'SP (CoV) Macro_14.04.2020.'!M49-SP_Macro_17.02.2020!M49</f>
        <v>8.7114803259156002</v>
      </c>
      <c r="N49" s="19">
        <f>'SP (CoV) Macro_14.04.2020.'!N49-SP_Macro_17.02.2020!N49</f>
        <v>1.7395573137172473</v>
      </c>
      <c r="O49" s="19">
        <f>'SP (CoV) Macro_14.04.2020.'!O49-SP_Macro_17.02.2020!O49</f>
        <v>-0.37245125023758341</v>
      </c>
      <c r="P49" s="19">
        <f>'SP (CoV) Macro_14.04.2020.'!P49-SP_Macro_17.02.2020!P49</f>
        <v>-0.33712503121818882</v>
      </c>
      <c r="Q49" s="3"/>
      <c r="R49" s="3"/>
      <c r="S49" s="3"/>
      <c r="T49" s="3"/>
    </row>
    <row r="50" spans="1:20" x14ac:dyDescent="0.25">
      <c r="A50" s="13"/>
      <c r="B50" s="14" t="s">
        <v>85</v>
      </c>
      <c r="C50" s="14" t="s">
        <v>86</v>
      </c>
      <c r="D50" s="15"/>
      <c r="E50" s="15">
        <v>2012</v>
      </c>
      <c r="F50" s="15">
        <v>2013</v>
      </c>
      <c r="G50" s="15">
        <v>2014</v>
      </c>
      <c r="H50" s="15">
        <v>2015</v>
      </c>
      <c r="I50" s="15">
        <v>2016</v>
      </c>
      <c r="J50" s="15">
        <v>2017</v>
      </c>
      <c r="K50" s="15">
        <v>2018</v>
      </c>
      <c r="L50" s="15">
        <v>2019</v>
      </c>
      <c r="M50" s="15">
        <v>2020</v>
      </c>
      <c r="N50" s="15">
        <v>2021</v>
      </c>
      <c r="O50" s="15">
        <v>2022</v>
      </c>
      <c r="P50" s="15">
        <v>2022</v>
      </c>
      <c r="Q50" s="3"/>
      <c r="R50" s="3"/>
      <c r="S50" s="3"/>
      <c r="T50" s="3"/>
    </row>
    <row r="51" spans="1:20" x14ac:dyDescent="0.25">
      <c r="A51" s="16">
        <f>A49+1</f>
        <v>41</v>
      </c>
      <c r="B51" s="3" t="s">
        <v>87</v>
      </c>
      <c r="C51" s="3" t="s">
        <v>88</v>
      </c>
      <c r="D51" s="5" t="s">
        <v>50</v>
      </c>
      <c r="E51" s="19">
        <f>'SP (CoV) Macro_14.04.2020.'!E51-SP_Macro_17.02.2020!E51</f>
        <v>-1.9339946126795127E-4</v>
      </c>
      <c r="F51" s="19">
        <f>'SP (CoV) Macro_14.04.2020.'!F51-SP_Macro_17.02.2020!F51</f>
        <v>-3.5510400283600418E-4</v>
      </c>
      <c r="G51" s="19">
        <f>'SP (CoV) Macro_14.04.2020.'!G51-SP_Macro_17.02.2020!G51</f>
        <v>3.144135739763243E-4</v>
      </c>
      <c r="H51" s="19">
        <f>'SP (CoV) Macro_14.04.2020.'!H51-SP_Macro_17.02.2020!H51</f>
        <v>-4.5773529793180501E-4</v>
      </c>
      <c r="I51" s="19">
        <f>'SP (CoV) Macro_14.04.2020.'!I51-SP_Macro_17.02.2020!I51</f>
        <v>3.3757799697831103E-4</v>
      </c>
      <c r="J51" s="19">
        <f>'SP (CoV) Macro_14.04.2020.'!J51-SP_Macro_17.02.2020!J51</f>
        <v>-2.0586111479925506E-4</v>
      </c>
      <c r="K51" s="19">
        <f>'SP (CoV) Macro_14.04.2020.'!K51-SP_Macro_17.02.2020!K51</f>
        <v>8.4037699537020671E-4</v>
      </c>
      <c r="L51" s="19">
        <f>'SP (CoV) Macro_14.04.2020.'!L51-SP_Macro_17.02.2020!L51</f>
        <v>1.1549455784789497E-2</v>
      </c>
      <c r="M51" s="19">
        <f>'SP (CoV) Macro_14.04.2020.'!M51-SP_Macro_17.02.2020!M51</f>
        <v>-1.9</v>
      </c>
      <c r="N51" s="19">
        <f>'SP (CoV) Macro_14.04.2020.'!N51-SP_Macro_17.02.2020!N51</f>
        <v>-0.39999999999999991</v>
      </c>
      <c r="O51" s="19">
        <f>'SP (CoV) Macro_14.04.2020.'!O51-SP_Macro_17.02.2020!O51</f>
        <v>0</v>
      </c>
      <c r="P51" s="19">
        <f>'SP (CoV) Macro_14.04.2020.'!P51-SP_Macro_17.02.2020!P51</f>
        <v>0</v>
      </c>
      <c r="Q51" s="3"/>
      <c r="R51" s="3"/>
      <c r="S51" s="3"/>
      <c r="T51" s="3"/>
    </row>
    <row r="52" spans="1:20" x14ac:dyDescent="0.25">
      <c r="A52" s="13"/>
      <c r="B52" s="14" t="s">
        <v>89</v>
      </c>
      <c r="C52" s="14" t="s">
        <v>90</v>
      </c>
      <c r="D52" s="15"/>
      <c r="E52" s="15">
        <v>2012</v>
      </c>
      <c r="F52" s="15">
        <v>2013</v>
      </c>
      <c r="G52" s="15">
        <v>2014</v>
      </c>
      <c r="H52" s="15">
        <v>2015</v>
      </c>
      <c r="I52" s="15">
        <v>2016</v>
      </c>
      <c r="J52" s="15">
        <v>2017</v>
      </c>
      <c r="K52" s="15">
        <v>2018</v>
      </c>
      <c r="L52" s="15">
        <v>2019</v>
      </c>
      <c r="M52" s="15">
        <v>2020</v>
      </c>
      <c r="N52" s="15">
        <v>2021</v>
      </c>
      <c r="O52" s="15">
        <v>2022</v>
      </c>
      <c r="P52" s="15">
        <v>2022</v>
      </c>
      <c r="Q52" s="3"/>
      <c r="R52" s="3"/>
      <c r="S52" s="3"/>
      <c r="T52" s="3"/>
    </row>
    <row r="53" spans="1:20" x14ac:dyDescent="0.25">
      <c r="A53" s="16">
        <f>A51+1</f>
        <v>42</v>
      </c>
      <c r="B53" s="3" t="s">
        <v>91</v>
      </c>
      <c r="C53" s="3" t="s">
        <v>14</v>
      </c>
      <c r="D53" s="5" t="s">
        <v>45</v>
      </c>
      <c r="E53" s="19">
        <f>'SP (CoV) Macro_14.04.2020.'!E53-SP_Macro_17.02.2020!E53</f>
        <v>0</v>
      </c>
      <c r="F53" s="19">
        <f>'SP (CoV) Macro_14.04.2020.'!F53-SP_Macro_17.02.2020!F53</f>
        <v>0</v>
      </c>
      <c r="G53" s="19">
        <f>'SP (CoV) Macro_14.04.2020.'!G53-SP_Macro_17.02.2020!G53</f>
        <v>0</v>
      </c>
      <c r="H53" s="19">
        <f>'SP (CoV) Macro_14.04.2020.'!H53-SP_Macro_17.02.2020!H53</f>
        <v>0</v>
      </c>
      <c r="I53" s="19">
        <f>'SP (CoV) Macro_14.04.2020.'!I53-SP_Macro_17.02.2020!I53</f>
        <v>0</v>
      </c>
      <c r="J53" s="19">
        <f>'SP (CoV) Macro_14.04.2020.'!J53-SP_Macro_17.02.2020!J53</f>
        <v>0</v>
      </c>
      <c r="K53" s="19">
        <f>'SP (CoV) Macro_14.04.2020.'!K53-SP_Macro_17.02.2020!K53</f>
        <v>-94.979999999999563</v>
      </c>
      <c r="L53" s="17">
        <f>'SP (CoV) Macro_14.04.2020.'!L53-SP_Macro_17.02.2020!L53</f>
        <v>-205.74125935074517</v>
      </c>
      <c r="M53" s="17">
        <f>'SP (CoV) Macro_14.04.2020.'!M53-SP_Macro_17.02.2020!M53</f>
        <v>-2315.4742705340759</v>
      </c>
      <c r="N53" s="17">
        <f>'SP (CoV) Macro_14.04.2020.'!N53-SP_Macro_17.02.2020!N53</f>
        <v>-2778.717708613347</v>
      </c>
      <c r="O53" s="17">
        <f>'SP (CoV) Macro_14.04.2020.'!O53-SP_Macro_17.02.2020!O53</f>
        <v>-2824.1461469842725</v>
      </c>
      <c r="P53" s="17">
        <f>'SP (CoV) Macro_14.04.2020.'!P53-SP_Macro_17.02.2020!P53</f>
        <v>-3007.2399058341198</v>
      </c>
      <c r="Q53" s="3"/>
      <c r="R53" s="3"/>
      <c r="S53" s="3"/>
      <c r="T53" s="3"/>
    </row>
    <row r="54" spans="1:20" x14ac:dyDescent="0.25">
      <c r="A54" s="16">
        <f>A53+1</f>
        <v>43</v>
      </c>
      <c r="B54" s="37" t="s">
        <v>92</v>
      </c>
      <c r="C54" s="3" t="s">
        <v>93</v>
      </c>
      <c r="D54" s="5" t="s">
        <v>45</v>
      </c>
      <c r="E54" s="19">
        <f>'SP (CoV) Macro_14.04.2020.'!E54-SP_Macro_17.02.2020!E54</f>
        <v>0</v>
      </c>
      <c r="F54" s="19">
        <f>'SP (CoV) Macro_14.04.2020.'!F54-SP_Macro_17.02.2020!F54</f>
        <v>0</v>
      </c>
      <c r="G54" s="19">
        <f>'SP (CoV) Macro_14.04.2020.'!G54-SP_Macro_17.02.2020!G54</f>
        <v>0</v>
      </c>
      <c r="H54" s="19">
        <f>'SP (CoV) Macro_14.04.2020.'!H54-SP_Macro_17.02.2020!H54</f>
        <v>0</v>
      </c>
      <c r="I54" s="19">
        <f>'SP (CoV) Macro_14.04.2020.'!I54-SP_Macro_17.02.2020!I54</f>
        <v>0</v>
      </c>
      <c r="J54" s="19">
        <f>'SP (CoV) Macro_14.04.2020.'!J54-SP_Macro_17.02.2020!J54</f>
        <v>0</v>
      </c>
      <c r="K54" s="19">
        <f>'SP (CoV) Macro_14.04.2020.'!K54-SP_Macro_17.02.2020!K54</f>
        <v>0</v>
      </c>
      <c r="L54" s="17">
        <f>'SP (CoV) Macro_14.04.2020.'!L54-SP_Macro_17.02.2020!L54</f>
        <v>68.275948124080969</v>
      </c>
      <c r="M54" s="17">
        <f>'SP (CoV) Macro_14.04.2020.'!M54-SP_Macro_17.02.2020!M54</f>
        <v>-1292.3252143715617</v>
      </c>
      <c r="N54" s="17">
        <f>'SP (CoV) Macro_14.04.2020.'!N54-SP_Macro_17.02.2020!N54</f>
        <v>-1730.4910822184302</v>
      </c>
      <c r="O54" s="17">
        <f>'SP (CoV) Macro_14.04.2020.'!O54-SP_Macro_17.02.2020!O54</f>
        <v>-1816.1794933149667</v>
      </c>
      <c r="P54" s="17">
        <f>'SP (CoV) Macro_14.04.2020.'!P54-SP_Macro_17.02.2020!P54</f>
        <v>-1906.1045764530681</v>
      </c>
      <c r="Q54" s="3"/>
      <c r="R54" s="3"/>
      <c r="S54" s="3"/>
      <c r="T54" s="3"/>
    </row>
    <row r="55" spans="1:20" x14ac:dyDescent="0.25">
      <c r="A55" s="16">
        <f>A54+1</f>
        <v>44</v>
      </c>
      <c r="B55" s="3" t="s">
        <v>94</v>
      </c>
      <c r="C55" s="3" t="s">
        <v>95</v>
      </c>
      <c r="D55" s="5" t="s">
        <v>45</v>
      </c>
      <c r="E55" s="19">
        <f>'SP (CoV) Macro_14.04.2020.'!E55-SP_Macro_17.02.2020!E55</f>
        <v>0</v>
      </c>
      <c r="F55" s="19">
        <f>'SP (CoV) Macro_14.04.2020.'!F55-SP_Macro_17.02.2020!F55</f>
        <v>0</v>
      </c>
      <c r="G55" s="19">
        <f>'SP (CoV) Macro_14.04.2020.'!G55-SP_Macro_17.02.2020!G55</f>
        <v>0</v>
      </c>
      <c r="H55" s="19">
        <f>'SP (CoV) Macro_14.04.2020.'!H55-SP_Macro_17.02.2020!H55</f>
        <v>0</v>
      </c>
      <c r="I55" s="19">
        <f>'SP (CoV) Macro_14.04.2020.'!I55-SP_Macro_17.02.2020!I55</f>
        <v>0</v>
      </c>
      <c r="J55" s="19">
        <f>'SP (CoV) Macro_14.04.2020.'!J55-SP_Macro_17.02.2020!J55</f>
        <v>0</v>
      </c>
      <c r="K55" s="19">
        <f>'SP (CoV) Macro_14.04.2020.'!K55-SP_Macro_17.02.2020!K55</f>
        <v>0</v>
      </c>
      <c r="L55" s="17">
        <f>'SP (CoV) Macro_14.04.2020.'!L55-SP_Macro_17.02.2020!L55</f>
        <v>33.876706274962999</v>
      </c>
      <c r="M55" s="17">
        <f>'SP (CoV) Macro_14.04.2020.'!M55-SP_Macro_17.02.2020!M55</f>
        <v>-1085.2802669509183</v>
      </c>
      <c r="N55" s="17">
        <f>'SP (CoV) Macro_14.04.2020.'!N55-SP_Macro_17.02.2020!N55</f>
        <v>-1446.5452202860342</v>
      </c>
      <c r="O55" s="17">
        <f>'SP (CoV) Macro_14.04.2020.'!O55-SP_Macro_17.02.2020!O55</f>
        <v>-1518.1774175070732</v>
      </c>
      <c r="P55" s="17">
        <f>'SP (CoV) Macro_14.04.2020.'!P55-SP_Macro_17.02.2020!P55</f>
        <v>-1593.3565061526915</v>
      </c>
      <c r="Q55" s="3"/>
      <c r="R55" s="3"/>
      <c r="S55" s="3"/>
      <c r="T55" s="3"/>
    </row>
    <row r="56" spans="1:20" x14ac:dyDescent="0.25">
      <c r="A56" s="16">
        <f>A55+1</f>
        <v>45</v>
      </c>
      <c r="B56" s="3" t="s">
        <v>96</v>
      </c>
      <c r="C56" s="3" t="s">
        <v>97</v>
      </c>
      <c r="D56" s="5" t="s">
        <v>45</v>
      </c>
      <c r="E56" s="19">
        <f>'SP (CoV) Macro_14.04.2020.'!E56-SP_Macro_17.02.2020!E56</f>
        <v>0</v>
      </c>
      <c r="F56" s="19">
        <f>'SP (CoV) Macro_14.04.2020.'!F56-SP_Macro_17.02.2020!F56</f>
        <v>0</v>
      </c>
      <c r="G56" s="19">
        <f>'SP (CoV) Macro_14.04.2020.'!G56-SP_Macro_17.02.2020!G56</f>
        <v>0</v>
      </c>
      <c r="H56" s="19">
        <f>'SP (CoV) Macro_14.04.2020.'!H56-SP_Macro_17.02.2020!H56</f>
        <v>0</v>
      </c>
      <c r="I56" s="19">
        <f>'SP (CoV) Macro_14.04.2020.'!I56-SP_Macro_17.02.2020!I56</f>
        <v>0</v>
      </c>
      <c r="J56" s="19">
        <f>'SP (CoV) Macro_14.04.2020.'!J56-SP_Macro_17.02.2020!J56</f>
        <v>0</v>
      </c>
      <c r="K56" s="19">
        <f>'SP (CoV) Macro_14.04.2020.'!K56-SP_Macro_17.02.2020!K56</f>
        <v>0</v>
      </c>
      <c r="L56" s="17">
        <f>'SP (CoV) Macro_14.04.2020.'!L56-SP_Macro_17.02.2020!L56</f>
        <v>34.399241849117061</v>
      </c>
      <c r="M56" s="17">
        <f>'SP (CoV) Macro_14.04.2020.'!M56-SP_Macro_17.02.2020!M56</f>
        <v>-207.04494742064162</v>
      </c>
      <c r="N56" s="17">
        <f>'SP (CoV) Macro_14.04.2020.'!N56-SP_Macro_17.02.2020!N56</f>
        <v>-283.94586193239365</v>
      </c>
      <c r="O56" s="17">
        <f>'SP (CoV) Macro_14.04.2020.'!O56-SP_Macro_17.02.2020!O56</f>
        <v>-298.0020758078922</v>
      </c>
      <c r="P56" s="17">
        <f>'SP (CoV) Macro_14.04.2020.'!P56-SP_Macro_17.02.2020!P56</f>
        <v>-312.74807030037482</v>
      </c>
      <c r="Q56" s="3"/>
      <c r="R56" s="3"/>
      <c r="S56" s="3"/>
      <c r="T56" s="3"/>
    </row>
    <row r="57" spans="1:20" x14ac:dyDescent="0.25">
      <c r="A57" s="16">
        <f>A56+1</f>
        <v>46</v>
      </c>
      <c r="B57" s="3" t="s">
        <v>15</v>
      </c>
      <c r="C57" s="3" t="s">
        <v>16</v>
      </c>
      <c r="D57" s="5" t="s">
        <v>45</v>
      </c>
      <c r="E57" s="19">
        <f>'SP (CoV) Macro_14.04.2020.'!E57-SP_Macro_17.02.2020!E57</f>
        <v>0</v>
      </c>
      <c r="F57" s="19">
        <f>'SP (CoV) Macro_14.04.2020.'!F57-SP_Macro_17.02.2020!F57</f>
        <v>0</v>
      </c>
      <c r="G57" s="19">
        <f>'SP (CoV) Macro_14.04.2020.'!G57-SP_Macro_17.02.2020!G57</f>
        <v>0</v>
      </c>
      <c r="H57" s="19">
        <f>'SP (CoV) Macro_14.04.2020.'!H57-SP_Macro_17.02.2020!H57</f>
        <v>0</v>
      </c>
      <c r="I57" s="19">
        <f>'SP (CoV) Macro_14.04.2020.'!I57-SP_Macro_17.02.2020!I57</f>
        <v>0</v>
      </c>
      <c r="J57" s="19">
        <f>'SP (CoV) Macro_14.04.2020.'!J57-SP_Macro_17.02.2020!J57</f>
        <v>0</v>
      </c>
      <c r="K57" s="19">
        <f>'SP (CoV) Macro_14.04.2020.'!K57-SP_Macro_17.02.2020!K57</f>
        <v>0</v>
      </c>
      <c r="L57" s="17">
        <f>'SP (CoV) Macro_14.04.2020.'!L57-SP_Macro_17.02.2020!L57</f>
        <v>-43.560953000000154</v>
      </c>
      <c r="M57" s="17">
        <f>'SP (CoV) Macro_14.04.2020.'!M57-SP_Macro_17.02.2020!M57</f>
        <v>-605.72420172139618</v>
      </c>
      <c r="N57" s="17">
        <f>'SP (CoV) Macro_14.04.2020.'!N57-SP_Macro_17.02.2020!N57</f>
        <v>-770.18154801925448</v>
      </c>
      <c r="O57" s="17">
        <f>'SP (CoV) Macro_14.04.2020.'!O57-SP_Macro_17.02.2020!O57</f>
        <v>-767.79568876569465</v>
      </c>
      <c r="P57" s="17">
        <f>'SP (CoV) Macro_14.04.2020.'!P57-SP_Macro_17.02.2020!P57</f>
        <v>-812.92619035035477</v>
      </c>
      <c r="Q57" s="3"/>
      <c r="R57" s="3"/>
      <c r="S57" s="3"/>
      <c r="T57" s="3"/>
    </row>
    <row r="58" spans="1:20" x14ac:dyDescent="0.25">
      <c r="A58" s="16">
        <f>A57+1</f>
        <v>47</v>
      </c>
      <c r="B58" s="3" t="s">
        <v>17</v>
      </c>
      <c r="C58" s="3" t="s">
        <v>18</v>
      </c>
      <c r="D58" s="5" t="s">
        <v>45</v>
      </c>
      <c r="E58" s="19">
        <f>'SP (CoV) Macro_14.04.2020.'!E58-SP_Macro_17.02.2020!E58</f>
        <v>0</v>
      </c>
      <c r="F58" s="19">
        <f>'SP (CoV) Macro_14.04.2020.'!F58-SP_Macro_17.02.2020!F58</f>
        <v>0</v>
      </c>
      <c r="G58" s="19">
        <f>'SP (CoV) Macro_14.04.2020.'!G58-SP_Macro_17.02.2020!G58</f>
        <v>0</v>
      </c>
      <c r="H58" s="19">
        <f>'SP (CoV) Macro_14.04.2020.'!H58-SP_Macro_17.02.2020!H58</f>
        <v>0</v>
      </c>
      <c r="I58" s="19">
        <f>'SP (CoV) Macro_14.04.2020.'!I58-SP_Macro_17.02.2020!I58</f>
        <v>0</v>
      </c>
      <c r="J58" s="19">
        <f>'SP (CoV) Macro_14.04.2020.'!J58-SP_Macro_17.02.2020!J58</f>
        <v>0</v>
      </c>
      <c r="K58" s="19">
        <f>'SP (CoV) Macro_14.04.2020.'!K58-SP_Macro_17.02.2020!K58</f>
        <v>0</v>
      </c>
      <c r="L58" s="17">
        <f>'SP (CoV) Macro_14.04.2020.'!L58-SP_Macro_17.02.2020!L58</f>
        <v>9.6852878584320479</v>
      </c>
      <c r="M58" s="17">
        <f>'SP (CoV) Macro_14.04.2020.'!M58-SP_Macro_17.02.2020!M58</f>
        <v>-88.817180149647925</v>
      </c>
      <c r="N58" s="17">
        <f>'SP (CoV) Macro_14.04.2020.'!N58-SP_Macro_17.02.2020!N58</f>
        <v>-114.25450711708538</v>
      </c>
      <c r="O58" s="17">
        <f>'SP (CoV) Macro_14.04.2020.'!O58-SP_Macro_17.02.2020!O58</f>
        <v>-116.61834296617133</v>
      </c>
      <c r="P58" s="17">
        <f>'SP (CoV) Macro_14.04.2020.'!P58-SP_Macro_17.02.2020!P58</f>
        <v>-123.69013562577004</v>
      </c>
      <c r="Q58" s="3"/>
      <c r="R58" s="3"/>
      <c r="S58" s="3"/>
      <c r="T58" s="3"/>
    </row>
    <row r="59" spans="1:20" x14ac:dyDescent="0.25">
      <c r="A59" s="13"/>
      <c r="B59" s="14" t="s">
        <v>98</v>
      </c>
      <c r="C59" s="14" t="s">
        <v>99</v>
      </c>
      <c r="D59" s="15"/>
      <c r="E59" s="15">
        <v>2012</v>
      </c>
      <c r="F59" s="15">
        <v>2013</v>
      </c>
      <c r="G59" s="15">
        <v>2014</v>
      </c>
      <c r="H59" s="15">
        <v>2015</v>
      </c>
      <c r="I59" s="15">
        <v>2016</v>
      </c>
      <c r="J59" s="15">
        <v>2017</v>
      </c>
      <c r="K59" s="15">
        <v>2018</v>
      </c>
      <c r="L59" s="15">
        <v>2019</v>
      </c>
      <c r="M59" s="15">
        <v>2020</v>
      </c>
      <c r="N59" s="15">
        <v>2021</v>
      </c>
      <c r="O59" s="15">
        <v>2022</v>
      </c>
      <c r="P59" s="15">
        <v>2023</v>
      </c>
      <c r="Q59" s="3"/>
      <c r="R59" s="3"/>
      <c r="S59" s="3"/>
      <c r="T59" s="3"/>
    </row>
    <row r="60" spans="1:20" x14ac:dyDescent="0.25">
      <c r="A60" s="40">
        <f>A58+1</f>
        <v>48</v>
      </c>
      <c r="B60" s="41" t="s">
        <v>100</v>
      </c>
      <c r="C60" s="41" t="s">
        <v>101</v>
      </c>
      <c r="D60" s="42" t="s">
        <v>102</v>
      </c>
      <c r="E60" s="19">
        <f>'SP (CoV) Macro_14.04.2020.'!E60-SP_Macro_17.02.2020!E60</f>
        <v>0</v>
      </c>
      <c r="F60" s="19">
        <f>'SP (CoV) Macro_14.04.2020.'!F60-SP_Macro_17.02.2020!F60</f>
        <v>0</v>
      </c>
      <c r="G60" s="19">
        <f>'SP (CoV) Macro_14.04.2020.'!G60-SP_Macro_17.02.2020!G60</f>
        <v>0</v>
      </c>
      <c r="H60" s="19">
        <f>'SP (CoV) Macro_14.04.2020.'!H60-SP_Macro_17.02.2020!H60</f>
        <v>0</v>
      </c>
      <c r="I60" s="19">
        <f>'SP (CoV) Macro_14.04.2020.'!I60-SP_Macro_17.02.2020!I60</f>
        <v>0</v>
      </c>
      <c r="J60" s="19">
        <f>'SP (CoV) Macro_14.04.2020.'!J60-SP_Macro_17.02.2020!J60</f>
        <v>0</v>
      </c>
      <c r="K60" s="19">
        <f>'SP (CoV) Macro_14.04.2020.'!K60-SP_Macro_17.02.2020!K60</f>
        <v>0</v>
      </c>
      <c r="L60" s="19">
        <f>'SP (CoV) Macro_14.04.2020.'!L60-SP_Macro_17.02.2020!L60</f>
        <v>0</v>
      </c>
      <c r="M60" s="19">
        <f>'SP (CoV) Macro_14.04.2020.'!M60-SP_Macro_17.02.2020!M60</f>
        <v>0</v>
      </c>
      <c r="N60" s="19">
        <f>'SP (CoV) Macro_14.04.2020.'!N60-SP_Macro_17.02.2020!N60</f>
        <v>0</v>
      </c>
      <c r="O60" s="19">
        <f>'SP (CoV) Macro_14.04.2020.'!O60-SP_Macro_17.02.2020!O60</f>
        <v>0</v>
      </c>
      <c r="P60" s="19">
        <f>'SP (CoV) Macro_14.04.2020.'!P60-SP_Macro_17.02.2020!P60</f>
        <v>0</v>
      </c>
      <c r="Q60" s="3"/>
      <c r="R60" s="3"/>
      <c r="S60" s="3"/>
      <c r="T60" s="3"/>
    </row>
    <row r="61" spans="1:20" x14ac:dyDescent="0.25">
      <c r="A61" s="40">
        <f>A60+1</f>
        <v>49</v>
      </c>
      <c r="B61" s="41" t="s">
        <v>103</v>
      </c>
      <c r="C61" s="41" t="s">
        <v>104</v>
      </c>
      <c r="D61" s="42" t="s">
        <v>50</v>
      </c>
      <c r="E61" s="19">
        <f>'SP (CoV) Macro_14.04.2020.'!E61-SP_Macro_17.02.2020!E61</f>
        <v>0</v>
      </c>
      <c r="F61" s="19">
        <f>'SP (CoV) Macro_14.04.2020.'!F61-SP_Macro_17.02.2020!F61</f>
        <v>0</v>
      </c>
      <c r="G61" s="19">
        <f>'SP (CoV) Macro_14.04.2020.'!G61-SP_Macro_17.02.2020!G61</f>
        <v>0</v>
      </c>
      <c r="H61" s="19">
        <f>'SP (CoV) Macro_14.04.2020.'!H61-SP_Macro_17.02.2020!H61</f>
        <v>0</v>
      </c>
      <c r="I61" s="19">
        <f>'SP (CoV) Macro_14.04.2020.'!I61-SP_Macro_17.02.2020!I61</f>
        <v>0</v>
      </c>
      <c r="J61" s="19">
        <f>'SP (CoV) Macro_14.04.2020.'!J61-SP_Macro_17.02.2020!J61</f>
        <v>0</v>
      </c>
      <c r="K61" s="19">
        <f>'SP (CoV) Macro_14.04.2020.'!K61-SP_Macro_17.02.2020!K61</f>
        <v>0</v>
      </c>
      <c r="L61" s="19">
        <f>'SP (CoV) Macro_14.04.2020.'!L61-SP_Macro_17.02.2020!L61</f>
        <v>0</v>
      </c>
      <c r="M61" s="19">
        <f>'SP (CoV) Macro_14.04.2020.'!M61-SP_Macro_17.02.2020!M61</f>
        <v>0</v>
      </c>
      <c r="N61" s="19">
        <f>'SP (CoV) Macro_14.04.2020.'!N61-SP_Macro_17.02.2020!N61</f>
        <v>0</v>
      </c>
      <c r="O61" s="19">
        <f>'SP (CoV) Macro_14.04.2020.'!O61-SP_Macro_17.02.2020!O61</f>
        <v>0</v>
      </c>
      <c r="P61" s="19">
        <f>'SP (CoV) Macro_14.04.2020.'!P61-SP_Macro_17.02.2020!P61</f>
        <v>0</v>
      </c>
      <c r="Q61" s="3"/>
      <c r="R61" s="3"/>
      <c r="S61" s="3"/>
      <c r="T61" s="3"/>
    </row>
    <row r="62" spans="1:20" x14ac:dyDescent="0.25">
      <c r="A62" s="40">
        <f t="shared" ref="A62:A68" si="5">A61+1</f>
        <v>50</v>
      </c>
      <c r="B62" s="41" t="s">
        <v>105</v>
      </c>
      <c r="C62" s="41" t="s">
        <v>106</v>
      </c>
      <c r="D62" s="42" t="s">
        <v>102</v>
      </c>
      <c r="E62" s="19">
        <f>'SP (CoV) Macro_14.04.2020.'!E62-SP_Macro_17.02.2020!E62</f>
        <v>0</v>
      </c>
      <c r="F62" s="19">
        <f>'SP (CoV) Macro_14.04.2020.'!F62-SP_Macro_17.02.2020!F62</f>
        <v>0</v>
      </c>
      <c r="G62" s="19">
        <f>'SP (CoV) Macro_14.04.2020.'!G62-SP_Macro_17.02.2020!G62</f>
        <v>0</v>
      </c>
      <c r="H62" s="19">
        <f>'SP (CoV) Macro_14.04.2020.'!H62-SP_Macro_17.02.2020!H62</f>
        <v>0</v>
      </c>
      <c r="I62" s="19">
        <f>'SP (CoV) Macro_14.04.2020.'!I62-SP_Macro_17.02.2020!I62</f>
        <v>0</v>
      </c>
      <c r="J62" s="19">
        <f>'SP (CoV) Macro_14.04.2020.'!J62-SP_Macro_17.02.2020!J62</f>
        <v>0</v>
      </c>
      <c r="K62" s="19">
        <f>'SP (CoV) Macro_14.04.2020.'!K62-SP_Macro_17.02.2020!K62</f>
        <v>0</v>
      </c>
      <c r="L62" s="19">
        <f>'SP (CoV) Macro_14.04.2020.'!L62-SP_Macro_17.02.2020!L62</f>
        <v>0</v>
      </c>
      <c r="M62" s="19">
        <f>'SP (CoV) Macro_14.04.2020.'!M62-SP_Macro_17.02.2020!M62</f>
        <v>0</v>
      </c>
      <c r="N62" s="19">
        <f>'SP (CoV) Macro_14.04.2020.'!N62-SP_Macro_17.02.2020!N62</f>
        <v>0</v>
      </c>
      <c r="O62" s="19">
        <f>'SP (CoV) Macro_14.04.2020.'!O62-SP_Macro_17.02.2020!O62</f>
        <v>0</v>
      </c>
      <c r="P62" s="19">
        <f>'SP (CoV) Macro_14.04.2020.'!P62-SP_Macro_17.02.2020!P62</f>
        <v>0</v>
      </c>
      <c r="Q62" s="3"/>
      <c r="R62" s="3"/>
      <c r="S62" s="3"/>
      <c r="T62" s="3"/>
    </row>
    <row r="63" spans="1:20" x14ac:dyDescent="0.25">
      <c r="A63" s="40">
        <f t="shared" si="5"/>
        <v>51</v>
      </c>
      <c r="B63" s="41" t="s">
        <v>107</v>
      </c>
      <c r="C63" s="41" t="s">
        <v>108</v>
      </c>
      <c r="D63" s="42" t="s">
        <v>102</v>
      </c>
      <c r="E63" s="19">
        <f>'SP (CoV) Macro_14.04.2020.'!E63-SP_Macro_17.02.2020!E63</f>
        <v>0</v>
      </c>
      <c r="F63" s="19">
        <f>'SP (CoV) Macro_14.04.2020.'!F63-SP_Macro_17.02.2020!F63</f>
        <v>0</v>
      </c>
      <c r="G63" s="19">
        <f>'SP (CoV) Macro_14.04.2020.'!G63-SP_Macro_17.02.2020!G63</f>
        <v>0</v>
      </c>
      <c r="H63" s="19">
        <f>'SP (CoV) Macro_14.04.2020.'!H63-SP_Macro_17.02.2020!H63</f>
        <v>0</v>
      </c>
      <c r="I63" s="19">
        <f>'SP (CoV) Macro_14.04.2020.'!I63-SP_Macro_17.02.2020!I63</f>
        <v>0</v>
      </c>
      <c r="J63" s="19">
        <f>'SP (CoV) Macro_14.04.2020.'!J63-SP_Macro_17.02.2020!J63</f>
        <v>0</v>
      </c>
      <c r="K63" s="19">
        <f>'SP (CoV) Macro_14.04.2020.'!K63-SP_Macro_17.02.2020!K63</f>
        <v>0</v>
      </c>
      <c r="L63" s="19">
        <f>'SP (CoV) Macro_14.04.2020.'!L63-SP_Macro_17.02.2020!L63</f>
        <v>0</v>
      </c>
      <c r="M63" s="19">
        <f>'SP (CoV) Macro_14.04.2020.'!M63-SP_Macro_17.02.2020!M63</f>
        <v>0</v>
      </c>
      <c r="N63" s="19">
        <f>'SP (CoV) Macro_14.04.2020.'!N63-SP_Macro_17.02.2020!N63</f>
        <v>0</v>
      </c>
      <c r="O63" s="19">
        <f>'SP (CoV) Macro_14.04.2020.'!O63-SP_Macro_17.02.2020!O63</f>
        <v>0</v>
      </c>
      <c r="P63" s="19">
        <f>'SP (CoV) Macro_14.04.2020.'!P63-SP_Macro_17.02.2020!P63</f>
        <v>0</v>
      </c>
      <c r="Q63" s="3"/>
      <c r="R63" s="3"/>
      <c r="S63" s="3"/>
      <c r="T63" s="3"/>
    </row>
    <row r="64" spans="1:20" x14ac:dyDescent="0.25">
      <c r="A64" s="40">
        <f t="shared" si="5"/>
        <v>52</v>
      </c>
      <c r="B64" s="41" t="s">
        <v>109</v>
      </c>
      <c r="C64" s="41" t="s">
        <v>110</v>
      </c>
      <c r="D64" s="42" t="s">
        <v>102</v>
      </c>
      <c r="E64" s="19">
        <f>'SP (CoV) Macro_14.04.2020.'!E64-SP_Macro_17.02.2020!E64</f>
        <v>0</v>
      </c>
      <c r="F64" s="19">
        <f>'SP (CoV) Macro_14.04.2020.'!F64-SP_Macro_17.02.2020!F64</f>
        <v>0</v>
      </c>
      <c r="G64" s="19">
        <f>'SP (CoV) Macro_14.04.2020.'!G64-SP_Macro_17.02.2020!G64</f>
        <v>0</v>
      </c>
      <c r="H64" s="19">
        <f>'SP (CoV) Macro_14.04.2020.'!H64-SP_Macro_17.02.2020!H64</f>
        <v>0</v>
      </c>
      <c r="I64" s="19">
        <f>'SP (CoV) Macro_14.04.2020.'!I64-SP_Macro_17.02.2020!I64</f>
        <v>0</v>
      </c>
      <c r="J64" s="19">
        <f>'SP (CoV) Macro_14.04.2020.'!J64-SP_Macro_17.02.2020!J64</f>
        <v>0</v>
      </c>
      <c r="K64" s="19">
        <f>'SP (CoV) Macro_14.04.2020.'!K64-SP_Macro_17.02.2020!K64</f>
        <v>0</v>
      </c>
      <c r="L64" s="19">
        <f>'SP (CoV) Macro_14.04.2020.'!L64-SP_Macro_17.02.2020!L64</f>
        <v>-0.67499999999995453</v>
      </c>
      <c r="M64" s="19">
        <f>'SP (CoV) Macro_14.04.2020.'!M64-SP_Macro_17.02.2020!M64</f>
        <v>-45.264324999999985</v>
      </c>
      <c r="N64" s="19">
        <f>'SP (CoV) Macro_14.04.2020.'!N64-SP_Macro_17.02.2020!N64</f>
        <v>-33.980560674999992</v>
      </c>
      <c r="O64" s="19">
        <f>'SP (CoV) Macro_14.04.2020.'!O64-SP_Macro_17.02.2020!O64</f>
        <v>-24.322966114325027</v>
      </c>
      <c r="P64" s="19">
        <f>'SP (CoV) Macro_14.04.2020.'!P64-SP_Macro_17.02.2020!P64</f>
        <v>-24.298643148210658</v>
      </c>
    </row>
    <row r="65" spans="1:20" x14ac:dyDescent="0.25">
      <c r="A65" s="40">
        <f t="shared" si="5"/>
        <v>53</v>
      </c>
      <c r="B65" s="41" t="s">
        <v>111</v>
      </c>
      <c r="C65" s="41" t="s">
        <v>112</v>
      </c>
      <c r="D65" s="42" t="s">
        <v>50</v>
      </c>
      <c r="E65" s="19">
        <f>'SP (CoV) Macro_14.04.2020.'!E65-SP_Macro_17.02.2020!E65</f>
        <v>0</v>
      </c>
      <c r="F65" s="19">
        <f>'SP (CoV) Macro_14.04.2020.'!F65-SP_Macro_17.02.2020!F65</f>
        <v>7.1054273576010019E-15</v>
      </c>
      <c r="G65" s="19">
        <f>'SP (CoV) Macro_14.04.2020.'!G65-SP_Macro_17.02.2020!G65</f>
        <v>2.2204460492503131E-15</v>
      </c>
      <c r="H65" s="19">
        <f>'SP (CoV) Macro_14.04.2020.'!H65-SP_Macro_17.02.2020!H65</f>
        <v>1.7763568394002505E-15</v>
      </c>
      <c r="I65" s="19">
        <f>'SP (CoV) Macro_14.04.2020.'!I65-SP_Macro_17.02.2020!I65</f>
        <v>0</v>
      </c>
      <c r="J65" s="19">
        <f>'SP (CoV) Macro_14.04.2020.'!J65-SP_Macro_17.02.2020!J65</f>
        <v>0</v>
      </c>
      <c r="K65" s="19">
        <f>'SP (CoV) Macro_14.04.2020.'!K65-SP_Macro_17.02.2020!K65</f>
        <v>0</v>
      </c>
      <c r="L65" s="19">
        <f>'SP (CoV) Macro_14.04.2020.'!L65-SP_Macro_17.02.2020!L65</f>
        <v>-7.4224763580389208E-2</v>
      </c>
      <c r="M65" s="19">
        <f>'SP (CoV) Macro_14.04.2020.'!M65-SP_Macro_17.02.2020!M65</f>
        <v>-4.9000000000000057</v>
      </c>
      <c r="N65" s="19">
        <f>'SP (CoV) Macro_14.04.2020.'!N65-SP_Macro_17.02.2020!N65</f>
        <v>1.2999999999999972</v>
      </c>
      <c r="O65" s="19">
        <f>'SP (CoV) Macro_14.04.2020.'!O65-SP_Macro_17.02.2020!O65</f>
        <v>1.0999999999999943</v>
      </c>
      <c r="P65" s="19">
        <f>'SP (CoV) Macro_14.04.2020.'!P65-SP_Macro_17.02.2020!P65</f>
        <v>0</v>
      </c>
    </row>
    <row r="66" spans="1:20" x14ac:dyDescent="0.25">
      <c r="A66" s="40">
        <f t="shared" si="5"/>
        <v>54</v>
      </c>
      <c r="B66" s="41" t="s">
        <v>113</v>
      </c>
      <c r="C66" s="41" t="s">
        <v>114</v>
      </c>
      <c r="D66" s="42" t="s">
        <v>50</v>
      </c>
      <c r="E66" s="19">
        <f>'SP (CoV) Macro_14.04.2020.'!E66-SP_Macro_17.02.2020!E66</f>
        <v>0</v>
      </c>
      <c r="F66" s="19">
        <f>'SP (CoV) Macro_14.04.2020.'!F66-SP_Macro_17.02.2020!F66</f>
        <v>0</v>
      </c>
      <c r="G66" s="19">
        <f>'SP (CoV) Macro_14.04.2020.'!G66-SP_Macro_17.02.2020!G66</f>
        <v>0</v>
      </c>
      <c r="H66" s="19">
        <f>'SP (CoV) Macro_14.04.2020.'!H66-SP_Macro_17.02.2020!H66</f>
        <v>0</v>
      </c>
      <c r="I66" s="19">
        <f>'SP (CoV) Macro_14.04.2020.'!I66-SP_Macro_17.02.2020!I66</f>
        <v>0</v>
      </c>
      <c r="J66" s="19">
        <f>'SP (CoV) Macro_14.04.2020.'!J66-SP_Macro_17.02.2020!J66</f>
        <v>0</v>
      </c>
      <c r="K66" s="19">
        <f>'SP (CoV) Macro_14.04.2020.'!K66-SP_Macro_17.02.2020!K66</f>
        <v>0</v>
      </c>
      <c r="L66" s="19">
        <f>'SP (CoV) Macro_14.04.2020.'!L66-SP_Macro_17.02.2020!L66</f>
        <v>0</v>
      </c>
      <c r="M66" s="19">
        <f>'SP (CoV) Macro_14.04.2020.'!M66-SP_Macro_17.02.2020!M66</f>
        <v>0</v>
      </c>
      <c r="N66" s="19">
        <f>'SP (CoV) Macro_14.04.2020.'!N66-SP_Macro_17.02.2020!N66</f>
        <v>0</v>
      </c>
      <c r="O66" s="19">
        <f>'SP (CoV) Macro_14.04.2020.'!O66-SP_Macro_17.02.2020!O66</f>
        <v>0</v>
      </c>
      <c r="P66" s="19">
        <f>'SP (CoV) Macro_14.04.2020.'!P66-SP_Macro_17.02.2020!P66</f>
        <v>0</v>
      </c>
    </row>
    <row r="67" spans="1:20" x14ac:dyDescent="0.25">
      <c r="A67" s="40">
        <f t="shared" si="5"/>
        <v>55</v>
      </c>
      <c r="B67" s="41" t="s">
        <v>115</v>
      </c>
      <c r="C67" s="41" t="s">
        <v>0</v>
      </c>
      <c r="D67" s="42" t="s">
        <v>50</v>
      </c>
      <c r="E67" s="19">
        <f>'SP (CoV) Macro_14.04.2020.'!E67-SP_Macro_17.02.2020!E67</f>
        <v>0</v>
      </c>
      <c r="F67" s="19">
        <f>'SP (CoV) Macro_14.04.2020.'!F67-SP_Macro_17.02.2020!F67</f>
        <v>0</v>
      </c>
      <c r="G67" s="19">
        <f>'SP (CoV) Macro_14.04.2020.'!G67-SP_Macro_17.02.2020!G67</f>
        <v>0</v>
      </c>
      <c r="H67" s="19">
        <f>'SP (CoV) Macro_14.04.2020.'!H67-SP_Macro_17.02.2020!H67</f>
        <v>0</v>
      </c>
      <c r="I67" s="19">
        <f>'SP (CoV) Macro_14.04.2020.'!I67-SP_Macro_17.02.2020!I67</f>
        <v>0</v>
      </c>
      <c r="J67" s="19">
        <f>'SP (CoV) Macro_14.04.2020.'!J67-SP_Macro_17.02.2020!J67</f>
        <v>0</v>
      </c>
      <c r="K67" s="19">
        <f>'SP (CoV) Macro_14.04.2020.'!K67-SP_Macro_17.02.2020!K67</f>
        <v>0</v>
      </c>
      <c r="L67" s="19">
        <f>'SP (CoV) Macro_14.04.2020.'!L67-SP_Macro_17.02.2020!L67</f>
        <v>-7.4911240606853724E-2</v>
      </c>
      <c r="M67" s="19">
        <f>'SP (CoV) Macro_14.04.2020.'!M67-SP_Macro_17.02.2020!M67</f>
        <v>4.8202236992602092</v>
      </c>
      <c r="N67" s="19">
        <f>'SP (CoV) Macro_14.04.2020.'!N67-SP_Macro_17.02.2020!N67</f>
        <v>3.9366120218579157</v>
      </c>
      <c r="O67" s="19">
        <f>'SP (CoV) Macro_14.04.2020.'!O67-SP_Macro_17.02.2020!O67</f>
        <v>3.2088928725082351</v>
      </c>
      <c r="P67" s="19">
        <f>'SP (CoV) Macro_14.04.2020.'!P67-SP_Macro_17.02.2020!P67</f>
        <v>2.9517424661514795</v>
      </c>
    </row>
    <row r="68" spans="1:20" x14ac:dyDescent="0.25">
      <c r="A68" s="40">
        <f t="shared" si="5"/>
        <v>56</v>
      </c>
      <c r="B68" s="41" t="s">
        <v>116</v>
      </c>
      <c r="C68" s="41" t="s">
        <v>3</v>
      </c>
      <c r="D68" s="42" t="s">
        <v>117</v>
      </c>
      <c r="E68" s="19">
        <f>'SP (CoV) Macro_14.04.2020.'!E68-SP_Macro_17.02.2020!E68</f>
        <v>0</v>
      </c>
      <c r="F68" s="19">
        <f>'SP (CoV) Macro_14.04.2020.'!F68-SP_Macro_17.02.2020!F68</f>
        <v>0</v>
      </c>
      <c r="G68" s="19">
        <f>'SP (CoV) Macro_14.04.2020.'!G68-SP_Macro_17.02.2020!G68</f>
        <v>0</v>
      </c>
      <c r="H68" s="19">
        <f>'SP (CoV) Macro_14.04.2020.'!H68-SP_Macro_17.02.2020!H68</f>
        <v>0</v>
      </c>
      <c r="I68" s="19">
        <f>'SP (CoV) Macro_14.04.2020.'!I68-SP_Macro_17.02.2020!I68</f>
        <v>0</v>
      </c>
      <c r="J68" s="19">
        <f>'SP (CoV) Macro_14.04.2020.'!J68-SP_Macro_17.02.2020!J68</f>
        <v>0</v>
      </c>
      <c r="K68" s="19">
        <f>'SP (CoV) Macro_14.04.2020.'!K68-SP_Macro_17.02.2020!K68</f>
        <v>0</v>
      </c>
      <c r="L68" s="19">
        <f>'SP (CoV) Macro_14.04.2020.'!L68-SP_Macro_17.02.2020!L68</f>
        <v>0</v>
      </c>
      <c r="M68" s="19">
        <f>'SP (CoV) Macro_14.04.2020.'!M68-SP_Macro_17.02.2020!M68</f>
        <v>0</v>
      </c>
      <c r="N68" s="19">
        <f>'SP (CoV) Macro_14.04.2020.'!N68-SP_Macro_17.02.2020!N68</f>
        <v>0</v>
      </c>
      <c r="O68" s="19">
        <f>'SP (CoV) Macro_14.04.2020.'!O68-SP_Macro_17.02.2020!O68</f>
        <v>0</v>
      </c>
      <c r="P68" s="19">
        <f>'SP (CoV) Macro_14.04.2020.'!P68-SP_Macro_17.02.2020!P68</f>
        <v>0</v>
      </c>
      <c r="R68" s="27"/>
      <c r="S68" s="27"/>
      <c r="T68" s="27"/>
    </row>
    <row r="69" spans="1:20" x14ac:dyDescent="0.25">
      <c r="A69" s="13"/>
      <c r="B69" s="14" t="s">
        <v>118</v>
      </c>
      <c r="C69" s="14" t="s">
        <v>119</v>
      </c>
      <c r="D69" s="15"/>
      <c r="E69" s="15">
        <v>2012</v>
      </c>
      <c r="F69" s="15">
        <v>2013</v>
      </c>
      <c r="G69" s="15">
        <v>2014</v>
      </c>
      <c r="H69" s="15">
        <v>2015</v>
      </c>
      <c r="I69" s="15">
        <v>2016</v>
      </c>
      <c r="J69" s="15">
        <v>2017</v>
      </c>
      <c r="K69" s="15">
        <v>2018</v>
      </c>
      <c r="L69" s="15">
        <v>2019</v>
      </c>
      <c r="M69" s="15">
        <v>2020</v>
      </c>
      <c r="N69" s="15">
        <v>2021</v>
      </c>
      <c r="O69" s="15">
        <v>2022</v>
      </c>
      <c r="P69" s="15">
        <v>2023</v>
      </c>
      <c r="R69" s="28"/>
      <c r="S69" s="28"/>
      <c r="T69" s="28"/>
    </row>
    <row r="70" spans="1:20" x14ac:dyDescent="0.25">
      <c r="A70" s="16">
        <f>A68+1</f>
        <v>57</v>
      </c>
      <c r="B70" s="38" t="s">
        <v>120</v>
      </c>
      <c r="C70" s="38" t="s">
        <v>121</v>
      </c>
      <c r="D70" s="39" t="s">
        <v>122</v>
      </c>
      <c r="E70" s="19">
        <f>'SP (CoV) Macro_14.04.2020.'!E70-SP_Macro_17.02.2020!E70</f>
        <v>0</v>
      </c>
      <c r="F70" s="19">
        <f>'SP (CoV) Macro_14.04.2020.'!F70-SP_Macro_17.02.2020!F70</f>
        <v>0</v>
      </c>
      <c r="G70" s="19">
        <f>'SP (CoV) Macro_14.04.2020.'!G70-SP_Macro_17.02.2020!G70</f>
        <v>0</v>
      </c>
      <c r="H70" s="19">
        <f>'SP (CoV) Macro_14.04.2020.'!H70-SP_Macro_17.02.2020!H70</f>
        <v>0</v>
      </c>
      <c r="I70" s="19">
        <f>'SP (CoV) Macro_14.04.2020.'!I70-SP_Macro_17.02.2020!I70</f>
        <v>0</v>
      </c>
      <c r="J70" s="19">
        <f>'SP (CoV) Macro_14.04.2020.'!J70-SP_Macro_17.02.2020!J70</f>
        <v>0</v>
      </c>
      <c r="K70" s="19">
        <f>'SP (CoV) Macro_14.04.2020.'!K70-SP_Macro_17.02.2020!K70</f>
        <v>0</v>
      </c>
      <c r="L70" s="19">
        <f>'SP (CoV) Macro_14.04.2020.'!L70-SP_Macro_17.02.2020!L70</f>
        <v>-6.3120000000001255</v>
      </c>
      <c r="M70" s="19">
        <f>'SP (CoV) Macro_14.04.2020.'!M70-SP_Macro_17.02.2020!M70</f>
        <v>-103.5307200000002</v>
      </c>
      <c r="N70" s="19">
        <f>'SP (CoV) Macro_14.04.2020.'!N70-SP_Macro_17.02.2020!N70</f>
        <v>-135.31790960000012</v>
      </c>
      <c r="O70" s="19">
        <f>'SP (CoV) Macro_14.04.2020.'!O70-SP_Macro_17.02.2020!O70</f>
        <v>-142.08380508000005</v>
      </c>
      <c r="P70" s="19">
        <f>'SP (CoV) Macro_14.04.2020.'!P70-SP_Macro_17.02.2020!P70</f>
        <v>-149.18799533400011</v>
      </c>
      <c r="Q70" s="38"/>
      <c r="R70" s="29"/>
      <c r="S70" s="29"/>
      <c r="T70" s="29"/>
    </row>
    <row r="71" spans="1:20" x14ac:dyDescent="0.25">
      <c r="A71" s="16">
        <f>A70+1</f>
        <v>58</v>
      </c>
      <c r="B71" s="38" t="s">
        <v>123</v>
      </c>
      <c r="C71" s="38" t="s">
        <v>124</v>
      </c>
      <c r="D71" s="39" t="s">
        <v>50</v>
      </c>
      <c r="E71" s="19">
        <f>'SP (CoV) Macro_14.04.2020.'!E71-SP_Macro_17.02.2020!E71</f>
        <v>0</v>
      </c>
      <c r="F71" s="19">
        <f>'SP (CoV) Macro_14.04.2020.'!F71-SP_Macro_17.02.2020!F71</f>
        <v>0</v>
      </c>
      <c r="G71" s="19">
        <f>'SP (CoV) Macro_14.04.2020.'!G71-SP_Macro_17.02.2020!G71</f>
        <v>0</v>
      </c>
      <c r="H71" s="19">
        <f>'SP (CoV) Macro_14.04.2020.'!H71-SP_Macro_17.02.2020!H71</f>
        <v>0</v>
      </c>
      <c r="I71" s="19">
        <f>'SP (CoV) Macro_14.04.2020.'!I71-SP_Macro_17.02.2020!I71</f>
        <v>0</v>
      </c>
      <c r="J71" s="19">
        <f>'SP (CoV) Macro_14.04.2020.'!J71-SP_Macro_17.02.2020!J71</f>
        <v>0</v>
      </c>
      <c r="K71" s="19">
        <f>'SP (CoV) Macro_14.04.2020.'!K71-SP_Macro_17.02.2020!K71</f>
        <v>0</v>
      </c>
      <c r="L71" s="19">
        <f>'SP (CoV) Macro_14.04.2020.'!L71-SP_Macro_17.02.2020!L71</f>
        <v>-0.62868525896416827</v>
      </c>
      <c r="M71" s="19">
        <f>'SP (CoV) Macro_14.04.2020.'!M71-SP_Macro_17.02.2020!M71</f>
        <v>-9</v>
      </c>
      <c r="N71" s="19">
        <f>'SP (CoV) Macro_14.04.2020.'!N71-SP_Macro_17.02.2020!N71</f>
        <v>-2.5</v>
      </c>
      <c r="O71" s="19">
        <f>'SP (CoV) Macro_14.04.2020.'!O71-SP_Macro_17.02.2020!O71</f>
        <v>0</v>
      </c>
      <c r="P71" s="19">
        <f>'SP (CoV) Macro_14.04.2020.'!P71-SP_Macro_17.02.2020!P71</f>
        <v>0</v>
      </c>
      <c r="Q71" s="38"/>
      <c r="R71" s="3"/>
      <c r="S71" s="3"/>
      <c r="T71" s="3"/>
    </row>
    <row r="72" spans="1:20" x14ac:dyDescent="0.25">
      <c r="A72" s="16">
        <f>A71+1</f>
        <v>59</v>
      </c>
      <c r="B72" s="38" t="s">
        <v>125</v>
      </c>
      <c r="C72" s="38" t="s">
        <v>126</v>
      </c>
      <c r="D72" s="39" t="s">
        <v>50</v>
      </c>
      <c r="E72" s="19">
        <f>'SP (CoV) Macro_14.04.2020.'!E72-SP_Macro_17.02.2020!E72</f>
        <v>0</v>
      </c>
      <c r="F72" s="19">
        <f>'SP (CoV) Macro_14.04.2020.'!F72-SP_Macro_17.02.2020!F72</f>
        <v>0</v>
      </c>
      <c r="G72" s="19">
        <f>'SP (CoV) Macro_14.04.2020.'!G72-SP_Macro_17.02.2020!G72</f>
        <v>0</v>
      </c>
      <c r="H72" s="19">
        <f>'SP (CoV) Macro_14.04.2020.'!H72-SP_Macro_17.02.2020!H72</f>
        <v>0</v>
      </c>
      <c r="I72" s="19">
        <f>'SP (CoV) Macro_14.04.2020.'!I72-SP_Macro_17.02.2020!I72</f>
        <v>0</v>
      </c>
      <c r="J72" s="19">
        <f>'SP (CoV) Macro_14.04.2020.'!J72-SP_Macro_17.02.2020!J72</f>
        <v>0</v>
      </c>
      <c r="K72" s="19">
        <f>'SP (CoV) Macro_14.04.2020.'!K72-SP_Macro_17.02.2020!K72</f>
        <v>-0.33055823489498426</v>
      </c>
      <c r="L72" s="19">
        <f>'SP (CoV) Macro_14.04.2020.'!L72-SP_Macro_17.02.2020!L72</f>
        <v>0.17300500601182822</v>
      </c>
      <c r="M72" s="19">
        <f>'SP (CoV) Macro_14.04.2020.'!M72-SP_Macro_17.02.2020!M72</f>
        <v>-4.4057464617023534</v>
      </c>
      <c r="N72" s="19">
        <f>'SP (CoV) Macro_14.04.2020.'!N72-SP_Macro_17.02.2020!N72</f>
        <v>-3.099326245918399</v>
      </c>
      <c r="O72" s="19">
        <f>'SP (CoV) Macro_14.04.2020.'!O72-SP_Macro_17.02.2020!O72</f>
        <v>-0.38118849563855139</v>
      </c>
      <c r="P72" s="19">
        <f>'SP (CoV) Macro_14.04.2020.'!P72-SP_Macro_17.02.2020!P72</f>
        <v>6.6541858949831223E-3</v>
      </c>
      <c r="Q72" s="38"/>
      <c r="R72" s="3"/>
      <c r="S72" s="3"/>
      <c r="T72" s="3"/>
    </row>
    <row r="73" spans="1:20" x14ac:dyDescent="0.25">
      <c r="A73" s="13"/>
      <c r="B73" s="14" t="s">
        <v>127</v>
      </c>
      <c r="C73" s="14" t="s">
        <v>19</v>
      </c>
      <c r="D73" s="15"/>
      <c r="E73" s="15">
        <v>2012</v>
      </c>
      <c r="F73" s="15">
        <v>2013</v>
      </c>
      <c r="G73" s="15">
        <v>2014</v>
      </c>
      <c r="H73" s="15">
        <v>2015</v>
      </c>
      <c r="I73" s="15">
        <v>2016</v>
      </c>
      <c r="J73" s="15">
        <v>2017</v>
      </c>
      <c r="K73" s="15">
        <v>2018</v>
      </c>
      <c r="L73" s="15">
        <v>2019</v>
      </c>
      <c r="M73" s="15">
        <v>2020</v>
      </c>
      <c r="N73" s="15">
        <v>2021</v>
      </c>
      <c r="O73" s="15">
        <v>2022</v>
      </c>
      <c r="P73" s="15">
        <v>2023</v>
      </c>
      <c r="Q73" s="15">
        <v>2024</v>
      </c>
      <c r="R73" s="15">
        <v>2025</v>
      </c>
      <c r="S73" s="15">
        <v>2026</v>
      </c>
      <c r="T73" s="15">
        <v>2027</v>
      </c>
    </row>
    <row r="74" spans="1:20" x14ac:dyDescent="0.25">
      <c r="A74" s="16">
        <f>A72+1</f>
        <v>60</v>
      </c>
      <c r="B74" s="3" t="s">
        <v>128</v>
      </c>
      <c r="C74" s="3" t="s">
        <v>129</v>
      </c>
      <c r="D74" s="5" t="s">
        <v>45</v>
      </c>
      <c r="E74" s="19">
        <f>'SP (CoV) Macro_14.04.2020.'!E74-SP_Macro_17.02.2020!E74</f>
        <v>0</v>
      </c>
      <c r="F74" s="19">
        <f>'SP (CoV) Macro_14.04.2020.'!F74-SP_Macro_17.02.2020!F74</f>
        <v>0</v>
      </c>
      <c r="G74" s="19">
        <f>'SP (CoV) Macro_14.04.2020.'!G74-SP_Macro_17.02.2020!G74</f>
        <v>0</v>
      </c>
      <c r="H74" s="19">
        <f>'SP (CoV) Macro_14.04.2020.'!H74-SP_Macro_17.02.2020!H74</f>
        <v>0</v>
      </c>
      <c r="I74" s="19">
        <f>'SP (CoV) Macro_14.04.2020.'!I74-SP_Macro_17.02.2020!I74</f>
        <v>0</v>
      </c>
      <c r="J74" s="19">
        <f>'SP (CoV) Macro_14.04.2020.'!J74-SP_Macro_17.02.2020!J74</f>
        <v>0</v>
      </c>
      <c r="K74" s="19">
        <f>'SP (CoV) Macro_14.04.2020.'!K74-SP_Macro_17.02.2020!K74</f>
        <v>0</v>
      </c>
      <c r="L74" s="19">
        <f>'SP (CoV) Macro_14.04.2020.'!L74-SP_Macro_17.02.2020!L74</f>
        <v>0</v>
      </c>
      <c r="M74" s="19">
        <f>'SP (CoV) Macro_14.04.2020.'!M74-SP_Macro_17.02.2020!M74</f>
        <v>0</v>
      </c>
      <c r="N74" s="19">
        <f>'SP (CoV) Macro_14.04.2020.'!N74-SP_Macro_17.02.2020!N74</f>
        <v>0</v>
      </c>
      <c r="O74" s="19">
        <f>'SP (CoV) Macro_14.04.2020.'!O74-SP_Macro_17.02.2020!O74</f>
        <v>0</v>
      </c>
      <c r="P74" s="19">
        <f>'SP (CoV) Macro_14.04.2020.'!P74-SP_Macro_17.02.2020!P74</f>
        <v>0</v>
      </c>
      <c r="Q74" s="66"/>
      <c r="R74" s="66"/>
      <c r="S74" s="66"/>
      <c r="T74" s="66"/>
    </row>
    <row r="75" spans="1:20" x14ac:dyDescent="0.25">
      <c r="A75" s="40">
        <v>61</v>
      </c>
      <c r="B75" s="41" t="s">
        <v>1</v>
      </c>
      <c r="C75" s="41" t="s">
        <v>130</v>
      </c>
      <c r="D75" s="42" t="s">
        <v>117</v>
      </c>
      <c r="E75" s="19">
        <f>'SP (CoV) Macro_14.04.2020.'!E75-SP_Macro_17.02.2020!E75</f>
        <v>-0.99846523022827616</v>
      </c>
      <c r="F75" s="19">
        <f>'SP (CoV) Macro_14.04.2020.'!F75-SP_Macro_17.02.2020!F75</f>
        <v>0</v>
      </c>
      <c r="G75" s="19">
        <f>'SP (CoV) Macro_14.04.2020.'!G75-SP_Macro_17.02.2020!G75</f>
        <v>0</v>
      </c>
      <c r="H75" s="19">
        <f>'SP (CoV) Macro_14.04.2020.'!H75-SP_Macro_17.02.2020!H75</f>
        <v>0</v>
      </c>
      <c r="I75" s="19">
        <f>'SP (CoV) Macro_14.04.2020.'!I75-SP_Macro_17.02.2020!I75</f>
        <v>0</v>
      </c>
      <c r="J75" s="19">
        <f>'SP (CoV) Macro_14.04.2020.'!J75-SP_Macro_17.02.2020!J75</f>
        <v>0</v>
      </c>
      <c r="K75" s="19">
        <f>'SP (CoV) Macro_14.04.2020.'!K75-SP_Macro_17.02.2020!K75</f>
        <v>0</v>
      </c>
      <c r="L75" s="19">
        <f>'SP (CoV) Macro_14.04.2020.'!L75-SP_Macro_17.02.2020!L75</f>
        <v>0</v>
      </c>
      <c r="M75" s="19">
        <f>'SP (CoV) Macro_14.04.2020.'!M75-SP_Macro_17.02.2020!M75</f>
        <v>0</v>
      </c>
      <c r="N75" s="19">
        <f>'SP (CoV) Macro_14.04.2020.'!N75-SP_Macro_17.02.2020!N75</f>
        <v>0</v>
      </c>
      <c r="O75" s="19">
        <f>'SP (CoV) Macro_14.04.2020.'!O75-SP_Macro_17.02.2020!O75</f>
        <v>0</v>
      </c>
      <c r="P75" s="19">
        <f>'SP (CoV) Macro_14.04.2020.'!P75-SP_Macro_17.02.2020!P75</f>
        <v>0</v>
      </c>
      <c r="Q75" s="66"/>
      <c r="R75" s="66"/>
      <c r="S75" s="66"/>
      <c r="T75" s="66"/>
    </row>
    <row r="76" spans="1:20" x14ac:dyDescent="0.25">
      <c r="A76" s="40">
        <v>62</v>
      </c>
      <c r="B76" s="41" t="s">
        <v>131</v>
      </c>
      <c r="C76" s="41" t="s">
        <v>132</v>
      </c>
      <c r="D76" s="42" t="s">
        <v>50</v>
      </c>
      <c r="E76" s="19">
        <f>'SP (CoV) Macro_14.04.2020.'!E76-SP_Macro_17.02.2020!E76</f>
        <v>0</v>
      </c>
      <c r="F76" s="19">
        <f>'SP (CoV) Macro_14.04.2020.'!F76-SP_Macro_17.02.2020!F76</f>
        <v>0</v>
      </c>
      <c r="G76" s="19">
        <f>'SP (CoV) Macro_14.04.2020.'!G76-SP_Macro_17.02.2020!G76</f>
        <v>0</v>
      </c>
      <c r="H76" s="19">
        <f>'SP (CoV) Macro_14.04.2020.'!H76-SP_Macro_17.02.2020!H76</f>
        <v>0</v>
      </c>
      <c r="I76" s="19">
        <f>'SP (CoV) Macro_14.04.2020.'!I76-SP_Macro_17.02.2020!I76</f>
        <v>0</v>
      </c>
      <c r="J76" s="19">
        <f>'SP (CoV) Macro_14.04.2020.'!J76-SP_Macro_17.02.2020!J76</f>
        <v>0</v>
      </c>
      <c r="K76" s="19">
        <f>'SP (CoV) Macro_14.04.2020.'!K76-SP_Macro_17.02.2020!K76</f>
        <v>0</v>
      </c>
      <c r="L76" s="19">
        <f>'SP (CoV) Macro_14.04.2020.'!L76-SP_Macro_17.02.2020!L76</f>
        <v>0</v>
      </c>
      <c r="M76" s="19">
        <f>'SP (CoV) Macro_14.04.2020.'!M76-SP_Macro_17.02.2020!M76</f>
        <v>0</v>
      </c>
      <c r="N76" s="19">
        <f>'SP (CoV) Macro_14.04.2020.'!N76-SP_Macro_17.02.2020!N76</f>
        <v>0</v>
      </c>
      <c r="O76" s="19">
        <f>'SP (CoV) Macro_14.04.2020.'!O76-SP_Macro_17.02.2020!O76</f>
        <v>0</v>
      </c>
      <c r="P76" s="19">
        <f>'SP (CoV) Macro_14.04.2020.'!P76-SP_Macro_17.02.2020!P76</f>
        <v>0</v>
      </c>
      <c r="Q76" s="66"/>
      <c r="R76" s="66"/>
      <c r="S76" s="66"/>
      <c r="T76" s="66"/>
    </row>
    <row r="77" spans="1:20" x14ac:dyDescent="0.25">
      <c r="A77" s="40">
        <v>63</v>
      </c>
      <c r="B77" s="41" t="s">
        <v>133</v>
      </c>
      <c r="C77" s="41" t="s">
        <v>134</v>
      </c>
      <c r="D77" s="42" t="s">
        <v>50</v>
      </c>
      <c r="E77" s="19">
        <f>'SP (CoV) Macro_14.04.2020.'!E77-SP_Macro_17.02.2020!E77</f>
        <v>0</v>
      </c>
      <c r="F77" s="19">
        <f>'SP (CoV) Macro_14.04.2020.'!F77-SP_Macro_17.02.2020!F77</f>
        <v>0</v>
      </c>
      <c r="G77" s="19">
        <f>'SP (CoV) Macro_14.04.2020.'!G77-SP_Macro_17.02.2020!G77</f>
        <v>0</v>
      </c>
      <c r="H77" s="19">
        <f>'SP (CoV) Macro_14.04.2020.'!H77-SP_Macro_17.02.2020!H77</f>
        <v>0</v>
      </c>
      <c r="I77" s="19">
        <f>'SP (CoV) Macro_14.04.2020.'!I77-SP_Macro_17.02.2020!I77</f>
        <v>0</v>
      </c>
      <c r="J77" s="19">
        <f>'SP (CoV) Macro_14.04.2020.'!J77-SP_Macro_17.02.2020!J77</f>
        <v>0</v>
      </c>
      <c r="K77" s="19">
        <f>'SP (CoV) Macro_14.04.2020.'!K77-SP_Macro_17.02.2020!K77</f>
        <v>0</v>
      </c>
      <c r="L77" s="19">
        <f>'SP (CoV) Macro_14.04.2020.'!L77-SP_Macro_17.02.2020!L77</f>
        <v>0</v>
      </c>
      <c r="M77" s="19">
        <f>'SP (CoV) Macro_14.04.2020.'!M77-SP_Macro_17.02.2020!M77</f>
        <v>0</v>
      </c>
      <c r="N77" s="19">
        <f>'SP (CoV) Macro_14.04.2020.'!N77-SP_Macro_17.02.2020!N77</f>
        <v>0</v>
      </c>
      <c r="O77" s="19">
        <f>'SP (CoV) Macro_14.04.2020.'!O77-SP_Macro_17.02.2020!O77</f>
        <v>0</v>
      </c>
      <c r="P77" s="19">
        <f>'SP (CoV) Macro_14.04.2020.'!P77-SP_Macro_17.02.2020!P77</f>
        <v>0</v>
      </c>
      <c r="Q77" s="66"/>
      <c r="R77" s="66"/>
      <c r="S77" s="66"/>
      <c r="T77" s="66"/>
    </row>
    <row r="78" spans="1:20" x14ac:dyDescent="0.25">
      <c r="A78" s="40">
        <f>A77+1</f>
        <v>64</v>
      </c>
      <c r="B78" s="41" t="s">
        <v>135</v>
      </c>
      <c r="C78" s="41" t="s">
        <v>136</v>
      </c>
      <c r="D78" s="42" t="s">
        <v>50</v>
      </c>
      <c r="E78" s="19">
        <f>'SP (CoV) Macro_14.04.2020.'!E78-SP_Macro_17.02.2020!E78</f>
        <v>0</v>
      </c>
      <c r="F78" s="19">
        <f>'SP (CoV) Macro_14.04.2020.'!F78-SP_Macro_17.02.2020!F78</f>
        <v>0</v>
      </c>
      <c r="G78" s="19">
        <f>'SP (CoV) Macro_14.04.2020.'!G78-SP_Macro_17.02.2020!G78</f>
        <v>0</v>
      </c>
      <c r="H78" s="19">
        <f>'SP (CoV) Macro_14.04.2020.'!H78-SP_Macro_17.02.2020!H78</f>
        <v>0</v>
      </c>
      <c r="I78" s="19">
        <f>'SP (CoV) Macro_14.04.2020.'!I78-SP_Macro_17.02.2020!I78</f>
        <v>0</v>
      </c>
      <c r="J78" s="19">
        <f>'SP (CoV) Macro_14.04.2020.'!J78-SP_Macro_17.02.2020!J78</f>
        <v>0</v>
      </c>
      <c r="K78" s="19">
        <f>'SP (CoV) Macro_14.04.2020.'!K78-SP_Macro_17.02.2020!K78</f>
        <v>0</v>
      </c>
      <c r="L78" s="19">
        <f>'SP (CoV) Macro_14.04.2020.'!L78-SP_Macro_17.02.2020!L78</f>
        <v>0</v>
      </c>
      <c r="M78" s="19">
        <f>'SP (CoV) Macro_14.04.2020.'!M78-SP_Macro_17.02.2020!M78</f>
        <v>0</v>
      </c>
      <c r="N78" s="19">
        <f>'SP (CoV) Macro_14.04.2020.'!N78-SP_Macro_17.02.2020!N78</f>
        <v>0</v>
      </c>
      <c r="O78" s="19">
        <f>'SP (CoV) Macro_14.04.2020.'!O78-SP_Macro_17.02.2020!O78</f>
        <v>0</v>
      </c>
      <c r="P78" s="19">
        <f>'SP (CoV) Macro_14.04.2020.'!P78-SP_Macro_17.02.2020!P78</f>
        <v>0</v>
      </c>
      <c r="Q78" s="66"/>
      <c r="R78" s="66"/>
      <c r="S78" s="66"/>
      <c r="T78" s="66"/>
    </row>
    <row r="79" spans="1:20" x14ac:dyDescent="0.25">
      <c r="A79" s="40">
        <f>A78+1</f>
        <v>65</v>
      </c>
      <c r="B79" s="41" t="s">
        <v>2</v>
      </c>
      <c r="C79" s="41" t="s">
        <v>20</v>
      </c>
      <c r="D79" s="42" t="s">
        <v>50</v>
      </c>
      <c r="E79" s="19">
        <f>'SP (CoV) Macro_14.04.2020.'!E79-SP_Macro_17.02.2020!E79</f>
        <v>-2.7910153144213865</v>
      </c>
      <c r="F79" s="19">
        <f>'SP (CoV) Macro_14.04.2020.'!F79-SP_Macro_17.02.2020!F79</f>
        <v>-1.885447896976757</v>
      </c>
      <c r="G79" s="19">
        <f>'SP (CoV) Macro_14.04.2020.'!G79-SP_Macro_17.02.2020!G79</f>
        <v>-0.34769800872302881</v>
      </c>
      <c r="H79" s="19">
        <f>'SP (CoV) Macro_14.04.2020.'!H79-SP_Macro_17.02.2020!H79</f>
        <v>0.44538721984382335</v>
      </c>
      <c r="I79" s="19">
        <f>'SP (CoV) Macro_14.04.2020.'!I79-SP_Macro_17.02.2020!I79</f>
        <v>0.48072805640235572</v>
      </c>
      <c r="J79" s="19">
        <f>'SP (CoV) Macro_14.04.2020.'!J79-SP_Macro_17.02.2020!J79</f>
        <v>0.22789447485558867</v>
      </c>
      <c r="K79" s="19">
        <f>'SP (CoV) Macro_14.04.2020.'!K79-SP_Macro_17.02.2020!K79</f>
        <v>1.0668015717030244E-2</v>
      </c>
      <c r="L79" s="19">
        <f>'SP (CoV) Macro_14.04.2020.'!L79-SP_Macro_17.02.2020!L79</f>
        <v>-0.22855161774945998</v>
      </c>
      <c r="M79" s="19">
        <f>'SP (CoV) Macro_14.04.2020.'!M79-SP_Macro_17.02.2020!M79</f>
        <v>-9.2484259721787652</v>
      </c>
      <c r="N79" s="19">
        <f>'SP (CoV) Macro_14.04.2020.'!N79-SP_Macro_17.02.2020!N79</f>
        <v>-10.836370746932829</v>
      </c>
      <c r="O79" s="19">
        <f>'SP (CoV) Macro_14.04.2020.'!O79-SP_Macro_17.02.2020!O79</f>
        <v>-10.187003197220164</v>
      </c>
      <c r="P79" s="19">
        <f>'SP (CoV) Macro_14.04.2020.'!P79-SP_Macro_17.02.2020!P79</f>
        <v>-10.135576964041547</v>
      </c>
      <c r="Q79" s="67"/>
      <c r="R79" s="67"/>
      <c r="S79" s="67"/>
      <c r="T79" s="67"/>
    </row>
    <row r="80" spans="1:20" x14ac:dyDescent="0.25">
      <c r="A80" s="40">
        <f>A79+1</f>
        <v>66</v>
      </c>
      <c r="B80" s="41" t="s">
        <v>2</v>
      </c>
      <c r="C80" s="41" t="s">
        <v>20</v>
      </c>
      <c r="D80" s="42" t="s">
        <v>45</v>
      </c>
      <c r="E80" s="19">
        <f>'SP (CoV) Macro_14.04.2020.'!E80-SP_Macro_17.02.2020!E80</f>
        <v>0</v>
      </c>
      <c r="F80" s="19">
        <f>'SP (CoV) Macro_14.04.2020.'!F80-SP_Macro_17.02.2020!F80</f>
        <v>0</v>
      </c>
      <c r="G80" s="19">
        <f>'SP (CoV) Macro_14.04.2020.'!G80-SP_Macro_17.02.2020!G80</f>
        <v>0</v>
      </c>
      <c r="H80" s="19">
        <f>'SP (CoV) Macro_14.04.2020.'!H80-SP_Macro_17.02.2020!H80</f>
        <v>0</v>
      </c>
      <c r="I80" s="19">
        <f>'SP (CoV) Macro_14.04.2020.'!I80-SP_Macro_17.02.2020!I80</f>
        <v>0</v>
      </c>
      <c r="J80" s="19">
        <f>'SP (CoV) Macro_14.04.2020.'!J80-SP_Macro_17.02.2020!J80</f>
        <v>0</v>
      </c>
      <c r="K80" s="19">
        <f>'SP (CoV) Macro_14.04.2020.'!K80-SP_Macro_17.02.2020!K80</f>
        <v>-86.677999999999884</v>
      </c>
      <c r="L80" s="19">
        <f>'SP (CoV) Macro_14.04.2020.'!L80-SP_Macro_17.02.2020!L80</f>
        <v>-62.28031999999439</v>
      </c>
      <c r="M80" s="19">
        <f>'SP (CoV) Macro_14.04.2020.'!M80-SP_Macro_17.02.2020!M80</f>
        <v>-2592.9444890399936</v>
      </c>
      <c r="N80" s="19">
        <f>'SP (CoV) Macro_14.04.2020.'!N80-SP_Macro_17.02.2020!N80</f>
        <v>-3126.0353022688032</v>
      </c>
      <c r="O80" s="19">
        <f>'SP (CoV) Macro_14.04.2020.'!O80-SP_Macro_17.02.2020!O80</f>
        <v>-3020.1599218158226</v>
      </c>
      <c r="P80" s="19">
        <f>'SP (CoV) Macro_14.04.2020.'!P80-SP_Macro_17.02.2020!P80</f>
        <v>-3090.626997773019</v>
      </c>
      <c r="Q80" s="75"/>
      <c r="R80" s="75"/>
      <c r="S80" s="75"/>
      <c r="T80" s="75"/>
    </row>
    <row r="81" spans="1:20" x14ac:dyDescent="0.25">
      <c r="A81" s="16"/>
      <c r="B81" s="3"/>
      <c r="C81" s="3"/>
      <c r="D81" s="5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"/>
      <c r="P81" s="3"/>
      <c r="Q81" s="3"/>
      <c r="R81" s="3"/>
      <c r="S81" s="3"/>
      <c r="T81" s="3"/>
    </row>
    <row r="82" spans="1:20" x14ac:dyDescent="0.25">
      <c r="A82" s="34"/>
      <c r="B82" s="3"/>
      <c r="C82" s="3"/>
      <c r="D82" s="5"/>
      <c r="E82" s="6"/>
      <c r="F82" s="6"/>
      <c r="G82" s="6"/>
      <c r="H82" s="6"/>
      <c r="I82" s="6"/>
      <c r="J82" s="6"/>
      <c r="K82" s="6"/>
      <c r="L82" s="6"/>
      <c r="M82" s="51"/>
      <c r="N82" s="51"/>
      <c r="O82" s="3"/>
      <c r="P82" s="3"/>
      <c r="Q82" s="3"/>
      <c r="R82" s="3"/>
      <c r="S82" s="3"/>
      <c r="T82" s="3"/>
    </row>
    <row r="83" spans="1:20" x14ac:dyDescent="0.25">
      <c r="A83" s="35"/>
      <c r="B83" s="3"/>
      <c r="C83" s="3"/>
      <c r="D83" s="5"/>
      <c r="E83" s="6"/>
      <c r="F83" s="6"/>
      <c r="G83" s="6"/>
      <c r="H83" s="6"/>
      <c r="I83" s="6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</row>
    <row r="84" spans="1:20" x14ac:dyDescent="0.25">
      <c r="A84" s="35"/>
      <c r="B84" s="3"/>
      <c r="C84" s="3"/>
      <c r="D84" s="5"/>
      <c r="E84" s="6"/>
      <c r="F84" s="6"/>
      <c r="G84" s="6"/>
      <c r="H84" s="6"/>
      <c r="I84" s="6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</row>
    <row r="85" spans="1:20" x14ac:dyDescent="0.25">
      <c r="A85" s="34"/>
      <c r="B85" s="3"/>
      <c r="C85" s="3"/>
      <c r="D85" s="5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3"/>
      <c r="Q85" s="3"/>
      <c r="R85" s="3"/>
      <c r="S85" s="3"/>
      <c r="T85" s="3"/>
    </row>
    <row r="86" spans="1:20" x14ac:dyDescent="0.25">
      <c r="A86" s="35"/>
      <c r="B86" s="3"/>
      <c r="C86" s="3"/>
      <c r="D86" s="5"/>
      <c r="E86" s="6"/>
      <c r="F86" s="6"/>
      <c r="G86" s="6"/>
      <c r="H86" s="6"/>
      <c r="I86" s="6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</row>
    <row r="87" spans="1:20" x14ac:dyDescent="0.25">
      <c r="A87" s="34"/>
      <c r="B87" s="3"/>
      <c r="C87" s="3"/>
      <c r="D87" s="5"/>
      <c r="E87" s="6"/>
      <c r="F87" s="6"/>
      <c r="G87" s="6"/>
      <c r="H87" s="6"/>
      <c r="I87" s="6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</row>
    <row r="88" spans="1:20" x14ac:dyDescent="0.25">
      <c r="A88" s="34"/>
      <c r="B88" s="3"/>
      <c r="C88" s="3"/>
      <c r="D88" s="5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</row>
    <row r="89" spans="1:20" x14ac:dyDescent="0.25">
      <c r="A89" s="34"/>
      <c r="B89" s="3"/>
      <c r="C89" s="3"/>
      <c r="D89" s="5"/>
      <c r="E89" s="6"/>
      <c r="F89" s="6"/>
      <c r="G89" s="6"/>
      <c r="H89" s="6"/>
      <c r="I89" s="6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</row>
    <row r="90" spans="1:20" x14ac:dyDescent="0.25">
      <c r="A90" s="34"/>
      <c r="B90" s="3"/>
      <c r="C90" s="3"/>
      <c r="D90" s="5"/>
      <c r="E90" s="6"/>
      <c r="F90" s="6"/>
      <c r="G90" s="6"/>
      <c r="H90" s="6"/>
      <c r="I90" s="6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</row>
    <row r="91" spans="1:20" x14ac:dyDescent="0.25">
      <c r="A91" s="35"/>
      <c r="B91" s="3"/>
      <c r="C91" s="3"/>
      <c r="D91" s="5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</row>
    <row r="92" spans="1:20" x14ac:dyDescent="0.25">
      <c r="A92" s="35"/>
      <c r="B92" s="3"/>
      <c r="C92" s="3"/>
      <c r="D92" s="5"/>
      <c r="E92" s="6"/>
      <c r="F92" s="6"/>
      <c r="G92" s="6"/>
      <c r="H92" s="6"/>
      <c r="I92" s="6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</row>
    <row r="93" spans="1:20" x14ac:dyDescent="0.25">
      <c r="A93" s="34"/>
      <c r="B93" s="3"/>
      <c r="C93" s="3"/>
      <c r="D93" s="5"/>
      <c r="E93" s="6"/>
      <c r="F93" s="6"/>
      <c r="G93" s="6"/>
      <c r="H93" s="6"/>
      <c r="I93" s="6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</row>
    <row r="94" spans="1:20" x14ac:dyDescent="0.25">
      <c r="A94" s="35"/>
      <c r="B94" s="3"/>
      <c r="C94" s="3"/>
      <c r="D94" s="5"/>
      <c r="E94" s="6"/>
      <c r="F94" s="6"/>
      <c r="G94" s="6"/>
      <c r="H94" s="6"/>
      <c r="I94" s="6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</row>
    <row r="95" spans="1:20" x14ac:dyDescent="0.25">
      <c r="A95" s="35"/>
      <c r="B95" s="3"/>
      <c r="C95" s="3"/>
      <c r="D95" s="5"/>
      <c r="E95" s="6"/>
      <c r="F95" s="6"/>
      <c r="G95" s="6"/>
      <c r="H95" s="6"/>
      <c r="I95" s="6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</row>
    <row r="96" spans="1:20" x14ac:dyDescent="0.25">
      <c r="A96" s="34"/>
      <c r="B96" s="3"/>
      <c r="C96" s="3"/>
      <c r="D96" s="5"/>
      <c r="E96" s="6"/>
      <c r="F96" s="6"/>
      <c r="G96" s="6"/>
      <c r="H96" s="6"/>
      <c r="I96" s="6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</row>
    <row r="97" spans="1:20" x14ac:dyDescent="0.25">
      <c r="A97" s="35"/>
      <c r="B97" s="3"/>
      <c r="C97" s="3"/>
      <c r="D97" s="5"/>
      <c r="E97" s="6"/>
      <c r="F97" s="6"/>
      <c r="G97" s="6"/>
      <c r="H97" s="6"/>
      <c r="I97" s="6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</row>
    <row r="98" spans="1:20" x14ac:dyDescent="0.25">
      <c r="A98" s="35"/>
      <c r="B98" s="3"/>
      <c r="C98" s="3"/>
      <c r="D98" s="5"/>
      <c r="E98" s="6"/>
      <c r="F98" s="6"/>
      <c r="G98" s="6"/>
      <c r="H98" s="6"/>
      <c r="I98" s="6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</row>
    <row r="99" spans="1:20" x14ac:dyDescent="0.25">
      <c r="A99" s="34"/>
      <c r="B99" s="3"/>
      <c r="C99" s="3"/>
      <c r="D99" s="5"/>
      <c r="E99" s="6"/>
      <c r="F99" s="6"/>
      <c r="G99" s="6"/>
      <c r="H99" s="6"/>
      <c r="I99" s="6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</row>
    <row r="100" spans="1:20" x14ac:dyDescent="0.25">
      <c r="A100" s="35"/>
      <c r="B100" s="3"/>
      <c r="C100" s="3"/>
      <c r="D100" s="5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</row>
    <row r="101" spans="1:20" x14ac:dyDescent="0.25">
      <c r="A101" s="35"/>
      <c r="B101" s="3"/>
      <c r="C101" s="3"/>
      <c r="D101" s="5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</row>
    <row r="102" spans="1:20" x14ac:dyDescent="0.25">
      <c r="A102" s="34"/>
      <c r="B102" s="3"/>
      <c r="C102" s="3"/>
      <c r="D102" s="5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</row>
    <row r="103" spans="1:20" x14ac:dyDescent="0.25">
      <c r="A103" s="35"/>
      <c r="B103" s="3"/>
      <c r="C103" s="3"/>
      <c r="D103" s="5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</row>
    <row r="104" spans="1:20" x14ac:dyDescent="0.25">
      <c r="A104" s="35"/>
      <c r="B104" s="3"/>
      <c r="C104" s="3"/>
      <c r="D104" s="5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</row>
    <row r="105" spans="1:20" x14ac:dyDescent="0.25">
      <c r="A105" s="36"/>
      <c r="B105" s="3"/>
      <c r="C105" s="3"/>
      <c r="D105" s="5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</row>
    <row r="106" spans="1:20" x14ac:dyDescent="0.25">
      <c r="A106" s="36"/>
      <c r="B106" s="3"/>
      <c r="C106" s="3"/>
      <c r="D106" s="5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</row>
    <row r="107" spans="1:20" x14ac:dyDescent="0.25">
      <c r="A107" s="34"/>
      <c r="B107" s="3"/>
      <c r="C107" s="3"/>
      <c r="D107" s="5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</row>
    <row r="108" spans="1:20" x14ac:dyDescent="0.25">
      <c r="A108" s="36"/>
      <c r="B108" s="3"/>
      <c r="C108" s="3"/>
      <c r="D108" s="5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</row>
    <row r="109" spans="1:20" x14ac:dyDescent="0.25">
      <c r="A109" s="36"/>
      <c r="B109" s="3"/>
      <c r="C109" s="3"/>
      <c r="D109" s="5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</row>
  </sheetData>
  <mergeCells count="1">
    <mergeCell ref="M82:N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 (CoV) Macro_14.04.2020.</vt:lpstr>
      <vt:lpstr>SP_Macro_17.02.2020</vt:lpstr>
      <vt:lpstr>Izmaiņas SP (CoV) vs SP_Macro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FMlietotajs</dc:creator>
  <cp:lastModifiedBy>Viktorija Zaremba</cp:lastModifiedBy>
  <cp:lastPrinted>2020-06-12T11:16:54Z</cp:lastPrinted>
  <dcterms:created xsi:type="dcterms:W3CDTF">2020-04-03T10:17:40Z</dcterms:created>
  <dcterms:modified xsi:type="dcterms:W3CDTF">2020-06-17T15:12:32Z</dcterms:modified>
</cp:coreProperties>
</file>